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220" yWindow="1360" windowWidth="14400" windowHeight="9900"/>
  </bookViews>
  <sheets>
    <sheet name="Sheet1" sheetId="1" r:id="rId1"/>
  </sheets>
  <definedNames>
    <definedName name="_xlnm.Print_Area" localSheetId="0">Sheet1!$A$1:$K$24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<sst xmlns="http://schemas.openxmlformats.org/spreadsheetml/2006/main" xmlns:r="http://schemas.openxmlformats.org/officeDocument/2006/relationships" count="33" uniqueCount="33">
  <si>
    <t>標準的な
算出方法</t>
    <rPh sb="0" eb="2">
      <t>ヒョウジュン</t>
    </rPh>
    <rPh sb="2" eb="3">
      <t>テキ</t>
    </rPh>
    <rPh sb="5" eb="7">
      <t>サンシュツ</t>
    </rPh>
    <rPh sb="7" eb="9">
      <t>ホウホウ</t>
    </rPh>
    <phoneticPr fontId="1"/>
  </si>
  <si>
    <t>地方団体
における
調達費用
（円）</t>
    <rPh sb="16" eb="17">
      <t>エン</t>
    </rPh>
    <phoneticPr fontId="1"/>
  </si>
  <si>
    <t>山ぶどうバッグ　花結び編み（皮幅約6mm）</t>
    <rPh sb="0" eb="1">
      <t>ヤマ</t>
    </rPh>
    <rPh sb="8" eb="10">
      <t>ハナムス</t>
    </rPh>
    <rPh sb="11" eb="12">
      <t>ア</t>
    </rPh>
    <rPh sb="14" eb="15">
      <t>カワ</t>
    </rPh>
    <rPh sb="15" eb="16">
      <t>ハバ</t>
    </rPh>
    <rPh sb="16" eb="17">
      <t>ヤク</t>
    </rPh>
    <phoneticPr fontId="8"/>
  </si>
  <si>
    <t>返礼品等の名称</t>
    <rPh sb="0" eb="3">
      <t>ヘンレイヒン</t>
    </rPh>
    <rPh sb="3" eb="4">
      <t>トウ</t>
    </rPh>
    <rPh sb="5" eb="7">
      <t>メイショウ</t>
    </rPh>
    <phoneticPr fontId="1"/>
  </si>
  <si>
    <t>その他の
算出方法</t>
    <rPh sb="2" eb="3">
      <t>ホカ</t>
    </rPh>
    <rPh sb="5" eb="7">
      <t>サンシュツ</t>
    </rPh>
    <rPh sb="7" eb="9">
      <t>ホウホウ</t>
    </rPh>
    <phoneticPr fontId="1"/>
  </si>
  <si>
    <t>その他の
算出方法とする理由</t>
    <rPh sb="2" eb="3">
      <t>ホカ</t>
    </rPh>
    <rPh sb="5" eb="7">
      <t>サンシュツ</t>
    </rPh>
    <rPh sb="7" eb="9">
      <t>ホウホウ</t>
    </rPh>
    <rPh sb="12" eb="14">
      <t>リユウ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</si>
  <si>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</si>
  <si>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</si>
  <si>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林寿工芸舎 パスケース(7.5×10×0.5cmりんご樹皮加工)</t>
  </si>
  <si>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</si>
  <si>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</si>
  <si>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</si>
  <si>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山ぶどうバッグ　花結び編み（皮幅約4mm）</t>
    <rPh sb="0" eb="1">
      <t>ヤマ</t>
    </rPh>
    <rPh sb="8" eb="10">
      <t>ハナムス</t>
    </rPh>
    <rPh sb="11" eb="12">
      <t>ア</t>
    </rPh>
    <rPh sb="14" eb="15">
      <t>カワ</t>
    </rPh>
    <rPh sb="15" eb="16">
      <t>ハバ</t>
    </rPh>
    <rPh sb="16" eb="17">
      <t>ヤク</t>
    </rPh>
    <phoneticPr fontId="8"/>
  </si>
  <si>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</si>
  <si>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</si>
  <si>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林寿工芸舎 ミニポシェット(15×11×6cmりんご樹皮加工)</t>
  </si>
  <si>
    <t>ふくや菓子店謹製 銘菓松頭最中10ヶふくやのバナナ10ヶ</t>
  </si>
  <si>
    <t>ふくや菓子店謹製 銘菓くり饅頭20ヶ</t>
  </si>
  <si>
    <t>焼き菓子詰合せ4種20ヶ ふくや菓子店謹製</t>
  </si>
  <si>
    <t>林寿工芸舎 カードケース(11×8×1.7cmりんご樹皮加工)</t>
  </si>
  <si>
    <t>林寿工芸舎 メガネケース(9×17×2.7cmりんご樹皮加工)</t>
  </si>
  <si>
    <t>林寿工芸舎 名刺入れ(7.5×11×1.5cmりんご樹皮加工)</t>
  </si>
  <si>
    <t>林寿工芸舎 定期入れ(8.5×11.5×1.7cmりんご樹皮加工)</t>
  </si>
  <si>
    <t>林寿工芸舎 折りたたみ財布(9×8.5×2cmりんご樹皮加工)</t>
  </si>
  <si>
    <t>林寿工芸舎 エルポシェット(15.5×18.5×6cmりんご樹皮加工)</t>
  </si>
  <si>
    <t>3種のフルーツバター詰合せ（りんご・いちご・ブルーベリー 各140g×各1本 計3本）</t>
  </si>
  <si>
    <t>山ぶどうバッグ　枡網代編み</t>
    <rPh sb="0" eb="1">
      <t>ヤマ</t>
    </rPh>
    <rPh sb="8" eb="9">
      <t>マス</t>
    </rPh>
    <rPh sb="9" eb="10">
      <t>モウ</t>
    </rPh>
    <rPh sb="10" eb="11">
      <t>ダイ</t>
    </rPh>
    <rPh sb="11" eb="12">
      <t>ア</t>
    </rPh>
    <phoneticPr fontId="8"/>
  </si>
  <si>
    <t>山ぶどうバッグ　花結び編み（皮幅約5mm）</t>
    <rPh sb="0" eb="1">
      <t>ヤマ</t>
    </rPh>
    <rPh sb="8" eb="10">
      <t>ハナムス</t>
    </rPh>
    <rPh sb="11" eb="12">
      <t>ア</t>
    </rPh>
    <rPh sb="14" eb="15">
      <t>カワ</t>
    </rPh>
    <rPh sb="15" eb="16">
      <t>ハバ</t>
    </rPh>
    <rPh sb="16" eb="17">
      <t>ヤク</t>
    </rPh>
    <phoneticPr fontId="8"/>
  </si>
  <si>
    <t>○</t>
  </si>
  <si>
    <t>青森県板柳町</t>
    <rPh sb="0" eb="3">
      <t>アオモリケン</t>
    </rPh>
    <rPh sb="3" eb="6">
      <t>イタヤナギマチ</t>
    </rPh>
    <phoneticPr fontId="1"/>
  </si>
  <si>
    <t>区域外で生じた費用</t>
    <rPh sb="0" eb="3">
      <t>クイキガイ</t>
    </rPh>
    <rPh sb="4" eb="5">
      <t>ショウ</t>
    </rPh>
    <rPh sb="7" eb="9">
      <t>ヒヨウ</t>
    </rPh>
    <phoneticPr fontId="1"/>
  </si>
  <si>
    <t>板柳町</t>
    <rPh sb="0" eb="3">
      <t>イタヤナギマチ</t>
    </rPh>
    <phoneticPr fontId="1"/>
  </si>
  <si>
    <t>公表年月日　令和８年９月３０日</t>
    <rPh sb="0" eb="2">
      <t>コウヒョウ</t>
    </rPh>
    <rPh sb="2" eb="5">
      <t>ネンガッピ</t>
    </rPh>
    <rPh sb="6" eb="8">
      <t>レイワ</t>
    </rPh>
    <rPh sb="9" eb="10">
      <t>ネン</t>
    </rPh>
    <rPh sb="11" eb="12">
      <t>ガツ</t>
    </rPh>
    <rPh sb="14" eb="15">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</si>
</sst>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_ "/>
  </numFmts>
  <fonts count="9">
    <font>
      <sz val="11"/>
      <color theme="1"/>
      <name val="游ゴシック"/>
      <family val="3"/>
      <scheme val="minor"/>
    </font>
    <font>
      <sz val="6"/>
      <color auto="1"/>
      <name val="游ゴシック"/>
      <family val="3"/>
    </font>
    <font>
      <sz val="11"/>
      <color auto="1"/>
      <name val="游ゴシック"/>
      <family val="3"/>
      <scheme val="minor"/>
    </font>
    <font>
      <sz val="12"/>
      <color auto="1"/>
      <name val="游ゴシック"/>
      <family val="3"/>
      <scheme val="minor"/>
    </font>
    <font>
      <b/>
      <sz val="16"/>
      <color auto="1"/>
      <name val="游ゴシック"/>
      <family val="3"/>
      <scheme val="minor"/>
    </font>
    <font>
      <sz val="9"/>
      <color auto="1"/>
      <name val="游ゴシック"/>
      <family val="3"/>
      <scheme val="minor"/>
    </font>
    <font>
      <sz val="11"/>
      <color theme="1"/>
      <name val="游ゴシック"/>
      <family val="3"/>
      <scheme val="minor"/>
    </font>
    <font>
      <sz val="10"/>
      <color auto="1"/>
      <name val="游ゴシック"/>
      <family val="3"/>
      <scheme val="minor"/>
    </font>
    <font>
      <sz val="14"/>
      <color theme="1"/>
      <name val="ＭＳ Ｐゴシック"/>
      <family val="3"/>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9" fontId="6" fillId="0" borderId="0" applyFont="0" applyFill="0" applyBorder="0" applyAlignment="0" applyProtection="0">
      <alignment vertical="center"/>
    </xf>
    <xf numFmtId="38" fontId="6" fillId="0" borderId="0" applyFont="0" applyFill="0" applyBorder="0" applyAlignment="0" applyProtection="0">
      <alignment vertical="center"/>
    </xf>
  </cellStyleXfs>
  <cellXfs count="45">
    <xf numFmtId="0" fontId="0" fillId="0" borderId="0" xfId="0"/>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xf numFmtId="0" fontId="3" fillId="0" borderId="0" xfId="0" applyFont="1" applyFill="1" applyAlignment="1">
      <alignment horizontal="center" vertical="center"/>
    </xf>
    <xf numFmtId="0" fontId="3" fillId="0" borderId="0" xfId="0" applyFont="1" applyFill="1" applyBorder="1"/>
    <xf numFmtId="0" fontId="4" fillId="0" borderId="0" xfId="0" applyFont="1" applyFill="1" applyAlignment="1">
      <alignment horizontal="center" vertical="center"/>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shrinkToFit="1"/>
    </xf>
    <xf numFmtId="0" fontId="3" fillId="0" borderId="0" xfId="0" applyFont="1" applyFill="1" applyBorder="1" applyAlignment="1">
      <alignment vertical="top"/>
    </xf>
    <xf numFmtId="0" fontId="3" fillId="0" borderId="0" xfId="0" applyFont="1" applyFill="1" applyBorder="1" applyAlignment="1">
      <alignment horizontal="left" vertical="top" wrapText="1"/>
    </xf>
    <xf numFmtId="0" fontId="3" fillId="0" borderId="0" xfId="0" applyFont="1" applyFill="1" applyBorder="1" applyAlignment="1">
      <alignment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176" fontId="3" fillId="0" borderId="4" xfId="1"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xf>
    <xf numFmtId="0" fontId="3" fillId="0" borderId="0"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4" xfId="0" applyFont="1" applyFill="1" applyBorder="1"/>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1" xfId="0" applyFont="1" applyFill="1" applyBorder="1" applyAlignment="1">
      <alignment horizontal="center" vertical="center" wrapText="1"/>
    </xf>
    <xf numFmtId="38" fontId="3" fillId="0" borderId="4" xfId="2" applyFont="1" applyFill="1" applyBorder="1" applyAlignment="1"/>
    <xf numFmtId="0" fontId="3" fillId="0" borderId="0" xfId="0" applyFont="1" applyFill="1" applyAlignment="1">
      <alignment horizontal="right" vertical="center"/>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xf numFmtId="0" fontId="2" fillId="0" borderId="0" xfId="0" applyFont="1" applyFill="1" applyAlignment="1">
      <alignment vertical="center" wrapText="1"/>
    </xf>
    <xf numFmtId="0" fontId="2" fillId="0" borderId="0" xfId="0" applyFont="1" applyFill="1" applyAlignment="1"/>
  </cellXfs>
  <cellStyles count="3">
    <cellStyle name="標準" xfId="0" builtinId="0"/>
    <cellStyle name="パーセント" xfId="1" builtinId="5"/>
    <cellStyle name="桁区切り" xfId="2" builtinId="6"/>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390525</xdr:colOff>
      <xdr:row>0</xdr:row>
      <xdr:rowOff>175260</xdr:rowOff>
    </xdr:from>
    <xdr:to xmlns:xdr="http://schemas.openxmlformats.org/drawingml/2006/spreadsheetDrawing">
      <xdr:col>1</xdr:col>
      <xdr:colOff>1126490</xdr:colOff>
      <xdr:row>2</xdr:row>
      <xdr:rowOff>188595</xdr:rowOff>
    </xdr:to>
    <xdr:sp macro="" textlink="">
      <xdr:nvSpPr>
        <xdr:cNvPr id="2" name="テキスト ボックス 1"/>
        <xdr:cNvSpPr txBox="1"/>
      </xdr:nvSpPr>
      <xdr:spPr>
        <a:xfrm>
          <a:off x="390525" y="175260"/>
          <a:ext cx="1126490" cy="575310"/>
        </a:xfrm>
        <a:prstGeom prst="rect">
          <a:avLst/>
        </a:prstGeom>
        <a:solidFill>
          <a:schemeClr val="bg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M37"/>
  <sheetViews>
    <sheetView tabSelected="1" view="pageBreakPreview" zoomScaleSheetLayoutView="100" workbookViewId="0">
      <selection activeCell="C9" sqref="C9"/>
    </sheetView>
  </sheetViews>
  <sheetFormatPr defaultRowHeight="18.75"/>
  <cols>
    <col min="1" max="1" width="5.125" style="1" customWidth="1"/>
    <col min="2" max="2" width="55" style="1" customWidth="1"/>
    <col min="3" max="3" width="13.5" style="1" customWidth="1"/>
    <col min="4" max="4" width="18.58203125" style="2" customWidth="1"/>
    <col min="5" max="5" width="5.75" style="2" customWidth="1"/>
    <col min="6" max="6" width="18.375" style="1" customWidth="1"/>
    <col min="7" max="7" width="16.625" style="1" customWidth="1"/>
    <col min="8" max="8" width="15.375" style="1" customWidth="1"/>
    <col min="9" max="9" width="13.125" style="1" customWidth="1"/>
    <col min="10" max="10" width="14.75" style="1" customWidth="1"/>
    <col min="11" max="11" width="4.125" style="1" customWidth="1"/>
    <col min="12" max="16384" width="8.6640625" style="1" customWidth="1"/>
  </cols>
  <sheetData>
    <row r="2" spans="1:13" ht="25.5">
      <c r="A2" s="4"/>
      <c r="B2" s="8" t="s">
        <v>9</v>
      </c>
      <c r="C2" s="8"/>
      <c r="D2" s="8"/>
      <c r="E2" s="8"/>
      <c r="F2" s="8"/>
      <c r="G2" s="8"/>
      <c r="H2" s="8"/>
      <c r="I2" s="8"/>
      <c r="J2" s="8"/>
      <c r="K2" s="4"/>
    </row>
    <row r="3" spans="1:13" ht="19.5">
      <c r="A3" s="5"/>
      <c r="B3" s="5"/>
      <c r="C3" s="5"/>
      <c r="D3" s="21"/>
      <c r="E3" s="21"/>
      <c r="F3" s="5"/>
      <c r="G3" s="5"/>
      <c r="H3" s="35" t="s">
        <v>32</v>
      </c>
      <c r="I3" s="35"/>
      <c r="J3" s="35"/>
      <c r="K3" s="39"/>
    </row>
    <row r="4" spans="1:13" ht="19.5">
      <c r="A4" s="5"/>
      <c r="B4" s="5"/>
      <c r="C4" s="5"/>
      <c r="D4" s="21"/>
      <c r="E4" s="21"/>
      <c r="F4" s="5"/>
      <c r="G4" s="5"/>
      <c r="H4" s="5"/>
      <c r="I4" s="5"/>
      <c r="J4" s="38" t="s">
        <v>31</v>
      </c>
      <c r="K4" s="39"/>
    </row>
    <row r="5" spans="1:13" ht="19.5">
      <c r="A5" s="5"/>
      <c r="B5" s="9"/>
      <c r="C5" s="9"/>
      <c r="D5" s="22"/>
      <c r="E5" s="22"/>
      <c r="F5" s="9"/>
      <c r="G5" s="9"/>
      <c r="H5" s="9"/>
      <c r="I5" s="9"/>
      <c r="J5" s="9"/>
      <c r="K5" s="40"/>
    </row>
    <row r="6" spans="1:13" ht="45" customHeight="1">
      <c r="A6" s="5"/>
      <c r="B6" s="10" t="s">
        <v>3</v>
      </c>
      <c r="C6" s="17" t="s">
        <v>10</v>
      </c>
      <c r="D6" s="23" t="s">
        <v>11</v>
      </c>
      <c r="E6" s="27"/>
      <c r="F6" s="27"/>
      <c r="G6" s="33"/>
      <c r="H6" s="36" t="s">
        <v>6</v>
      </c>
      <c r="I6" s="36" t="s">
        <v>1</v>
      </c>
      <c r="J6" s="36" t="s">
        <v>13</v>
      </c>
      <c r="K6" s="40"/>
    </row>
    <row r="7" spans="1:13" s="3" customFormat="1" ht="45" customHeight="1">
      <c r="A7" s="6"/>
      <c r="B7" s="11"/>
      <c r="C7" s="18"/>
      <c r="D7" s="24" t="s">
        <v>0</v>
      </c>
      <c r="E7" s="28" t="s">
        <v>4</v>
      </c>
      <c r="F7" s="30"/>
      <c r="G7" s="34"/>
      <c r="H7" s="24"/>
      <c r="I7" s="24"/>
      <c r="J7" s="24"/>
      <c r="K7" s="40"/>
    </row>
    <row r="8" spans="1:13" ht="45" customHeight="1">
      <c r="A8" s="5"/>
      <c r="B8" s="12"/>
      <c r="C8" s="19"/>
      <c r="D8" s="25"/>
      <c r="E8" s="29"/>
      <c r="F8" s="31" t="s">
        <v>7</v>
      </c>
      <c r="G8" s="31" t="s">
        <v>5</v>
      </c>
      <c r="H8" s="25"/>
      <c r="I8" s="25"/>
      <c r="J8" s="25"/>
      <c r="K8" s="41"/>
      <c r="M8" s="1" t="s">
        <v>30</v>
      </c>
    </row>
    <row r="9" spans="1:13" ht="19.5">
      <c r="A9" s="5"/>
      <c r="B9" s="13" t="s">
        <v>16</v>
      </c>
      <c r="C9" s="20">
        <f t="shared" ref="C9:C20" si="0">ROUNDUP((I9-M9)/I9*100,1)</f>
        <v>73.8</v>
      </c>
      <c r="D9" s="26" t="s">
        <v>28</v>
      </c>
      <c r="E9" s="21"/>
      <c r="F9" s="26"/>
      <c r="G9" s="32"/>
      <c r="H9" s="32" t="s">
        <v>29</v>
      </c>
      <c r="I9" s="37">
        <v>3260</v>
      </c>
      <c r="J9" s="37">
        <v>3260</v>
      </c>
      <c r="K9" s="41"/>
      <c r="M9" s="1">
        <v>856</v>
      </c>
    </row>
    <row r="10" spans="1:13" ht="19.5">
      <c r="A10" s="5"/>
      <c r="B10" s="13" t="s">
        <v>17</v>
      </c>
      <c r="C10" s="20">
        <f t="shared" si="0"/>
        <v>72.400000000000006</v>
      </c>
      <c r="D10" s="26" t="s">
        <v>28</v>
      </c>
      <c r="E10" s="26"/>
      <c r="F10" s="32"/>
      <c r="G10" s="32"/>
      <c r="H10" s="32" t="s">
        <v>29</v>
      </c>
      <c r="I10" s="37">
        <v>3260</v>
      </c>
      <c r="J10" s="37">
        <v>3260</v>
      </c>
      <c r="K10" s="41"/>
      <c r="M10" s="1">
        <v>900</v>
      </c>
    </row>
    <row r="11" spans="1:13" ht="19.5">
      <c r="A11" s="5"/>
      <c r="B11" s="13" t="s">
        <v>18</v>
      </c>
      <c r="C11" s="20">
        <f t="shared" si="0"/>
        <v>76.099999999999994</v>
      </c>
      <c r="D11" s="26" t="s">
        <v>28</v>
      </c>
      <c r="E11" s="26"/>
      <c r="F11" s="32"/>
      <c r="G11" s="32"/>
      <c r="H11" s="32" t="s">
        <v>29</v>
      </c>
      <c r="I11" s="37">
        <v>3260</v>
      </c>
      <c r="J11" s="37">
        <v>3260</v>
      </c>
      <c r="K11" s="41"/>
      <c r="M11" s="1">
        <v>780</v>
      </c>
    </row>
    <row r="12" spans="1:13" ht="19.5">
      <c r="A12" s="5"/>
      <c r="B12" s="13" t="s">
        <v>8</v>
      </c>
      <c r="C12" s="20">
        <f t="shared" si="0"/>
        <v>85.6</v>
      </c>
      <c r="D12" s="26" t="s">
        <v>28</v>
      </c>
      <c r="E12" s="26"/>
      <c r="F12" s="32"/>
      <c r="G12" s="32"/>
      <c r="H12" s="32" t="s">
        <v>29</v>
      </c>
      <c r="I12" s="37">
        <v>1650</v>
      </c>
      <c r="J12" s="37">
        <v>1650</v>
      </c>
      <c r="K12" s="41"/>
      <c r="M12" s="1">
        <v>238</v>
      </c>
    </row>
    <row r="13" spans="1:13" ht="19.5">
      <c r="A13" s="5"/>
      <c r="B13" s="13" t="s">
        <v>19</v>
      </c>
      <c r="C13" s="20">
        <f t="shared" si="0"/>
        <v>58.1</v>
      </c>
      <c r="D13" s="26" t="s">
        <v>28</v>
      </c>
      <c r="E13" s="26"/>
      <c r="F13" s="32"/>
      <c r="G13" s="32"/>
      <c r="H13" s="32" t="s">
        <v>29</v>
      </c>
      <c r="I13" s="37">
        <v>3300</v>
      </c>
      <c r="J13" s="37">
        <v>3300</v>
      </c>
      <c r="K13" s="41"/>
      <c r="M13" s="1">
        <v>1384</v>
      </c>
    </row>
    <row r="14" spans="1:13" ht="19.5">
      <c r="A14" s="5"/>
      <c r="B14" s="13" t="s">
        <v>20</v>
      </c>
      <c r="C14" s="20">
        <f t="shared" si="0"/>
        <v>58</v>
      </c>
      <c r="D14" s="26" t="s">
        <v>28</v>
      </c>
      <c r="E14" s="26"/>
      <c r="F14" s="32"/>
      <c r="G14" s="32"/>
      <c r="H14" s="32" t="s">
        <v>29</v>
      </c>
      <c r="I14" s="37">
        <v>3300</v>
      </c>
      <c r="J14" s="37">
        <v>3300</v>
      </c>
      <c r="K14" s="41"/>
      <c r="M14" s="1">
        <v>1386</v>
      </c>
    </row>
    <row r="15" spans="1:13" ht="19.5">
      <c r="A15" s="5"/>
      <c r="B15" s="13" t="s">
        <v>21</v>
      </c>
      <c r="C15" s="20">
        <f t="shared" si="0"/>
        <v>53.8</v>
      </c>
      <c r="D15" s="26" t="s">
        <v>28</v>
      </c>
      <c r="E15" s="26"/>
      <c r="F15" s="32"/>
      <c r="G15" s="32"/>
      <c r="H15" s="32" t="s">
        <v>29</v>
      </c>
      <c r="I15" s="37">
        <v>3960</v>
      </c>
      <c r="J15" s="37">
        <v>3960</v>
      </c>
      <c r="K15" s="41"/>
      <c r="M15" s="1">
        <v>1830</v>
      </c>
    </row>
    <row r="16" spans="1:13" ht="19.5">
      <c r="A16" s="5"/>
      <c r="B16" s="13" t="s">
        <v>22</v>
      </c>
      <c r="C16" s="20">
        <f t="shared" si="0"/>
        <v>55.6</v>
      </c>
      <c r="D16" s="26" t="s">
        <v>28</v>
      </c>
      <c r="E16" s="26"/>
      <c r="F16" s="32"/>
      <c r="G16" s="32"/>
      <c r="H16" s="32" t="s">
        <v>29</v>
      </c>
      <c r="I16" s="37">
        <v>3960</v>
      </c>
      <c r="J16" s="37">
        <v>3960</v>
      </c>
      <c r="K16" s="41"/>
      <c r="M16" s="1">
        <v>1760</v>
      </c>
    </row>
    <row r="17" spans="1:13" ht="19.5">
      <c r="A17" s="5"/>
      <c r="B17" s="13" t="s">
        <v>23</v>
      </c>
      <c r="C17" s="20">
        <f t="shared" si="0"/>
        <v>58.8</v>
      </c>
      <c r="D17" s="26" t="s">
        <v>28</v>
      </c>
      <c r="E17" s="26"/>
      <c r="F17" s="32"/>
      <c r="G17" s="32"/>
      <c r="H17" s="32" t="s">
        <v>29</v>
      </c>
      <c r="I17" s="37">
        <v>3960</v>
      </c>
      <c r="J17" s="37">
        <v>3960</v>
      </c>
      <c r="K17" s="41"/>
      <c r="M17" s="1">
        <v>1634</v>
      </c>
    </row>
    <row r="18" spans="1:13" ht="19.5">
      <c r="A18" s="5"/>
      <c r="B18" s="13" t="s">
        <v>15</v>
      </c>
      <c r="C18" s="20">
        <f t="shared" si="0"/>
        <v>64.7</v>
      </c>
      <c r="D18" s="26" t="s">
        <v>28</v>
      </c>
      <c r="E18" s="26"/>
      <c r="F18" s="32"/>
      <c r="G18" s="32"/>
      <c r="H18" s="32" t="s">
        <v>29</v>
      </c>
      <c r="I18" s="37">
        <v>13200</v>
      </c>
      <c r="J18" s="37">
        <v>13200</v>
      </c>
      <c r="K18" s="41"/>
      <c r="M18" s="1">
        <v>4665</v>
      </c>
    </row>
    <row r="19" spans="1:13" ht="19.5">
      <c r="A19" s="5"/>
      <c r="B19" s="13" t="s">
        <v>24</v>
      </c>
      <c r="C19" s="20">
        <f t="shared" si="0"/>
        <v>64.3</v>
      </c>
      <c r="D19" s="26" t="s">
        <v>28</v>
      </c>
      <c r="E19" s="26"/>
      <c r="F19" s="32"/>
      <c r="G19" s="32"/>
      <c r="H19" s="32" t="s">
        <v>29</v>
      </c>
      <c r="I19" s="37">
        <v>18480</v>
      </c>
      <c r="J19" s="37">
        <v>18480</v>
      </c>
      <c r="K19" s="41"/>
      <c r="M19" s="1">
        <v>6602</v>
      </c>
    </row>
    <row r="20" spans="1:13" ht="19.5">
      <c r="A20" s="5"/>
      <c r="B20" s="13" t="s">
        <v>25</v>
      </c>
      <c r="C20" s="20">
        <f t="shared" si="0"/>
        <v>80</v>
      </c>
      <c r="D20" s="26" t="s">
        <v>28</v>
      </c>
      <c r="E20" s="26"/>
      <c r="F20" s="32"/>
      <c r="G20" s="32"/>
      <c r="H20" s="32" t="s">
        <v>29</v>
      </c>
      <c r="I20" s="37">
        <v>2100</v>
      </c>
      <c r="J20" s="37">
        <v>2100</v>
      </c>
      <c r="K20" s="41"/>
      <c r="M20" s="1">
        <v>420</v>
      </c>
    </row>
    <row r="21" spans="1:13" ht="19.5">
      <c r="A21" s="5"/>
      <c r="B21" s="13" t="s">
        <v>26</v>
      </c>
      <c r="C21" s="20">
        <f>ROUNDUP((I21-M21)/I21*100,2)</f>
        <v>100</v>
      </c>
      <c r="D21" s="26" t="s">
        <v>28</v>
      </c>
      <c r="E21" s="26"/>
      <c r="F21" s="32"/>
      <c r="G21" s="32"/>
      <c r="H21" s="32" t="s">
        <v>29</v>
      </c>
      <c r="I21" s="37">
        <v>110000</v>
      </c>
      <c r="J21" s="37">
        <v>110000</v>
      </c>
      <c r="K21" s="41"/>
    </row>
    <row r="22" spans="1:13" ht="19.5">
      <c r="A22" s="5"/>
      <c r="B22" s="13" t="s">
        <v>12</v>
      </c>
      <c r="C22" s="20">
        <f>ROUNDUP((I22-M22)/I22*100,2)</f>
        <v>100</v>
      </c>
      <c r="D22" s="26" t="s">
        <v>28</v>
      </c>
      <c r="E22" s="26"/>
      <c r="F22" s="32"/>
      <c r="G22" s="32"/>
      <c r="H22" s="32" t="s">
        <v>29</v>
      </c>
      <c r="I22" s="37">
        <v>262000</v>
      </c>
      <c r="J22" s="37">
        <v>262000</v>
      </c>
      <c r="K22" s="41"/>
    </row>
    <row r="23" spans="1:13" ht="19.5">
      <c r="A23" s="5"/>
      <c r="B23" s="13" t="s">
        <v>27</v>
      </c>
      <c r="C23" s="20">
        <f>ROUNDUP((I23-M23)/I23*100,2)</f>
        <v>100</v>
      </c>
      <c r="D23" s="26" t="s">
        <v>28</v>
      </c>
      <c r="E23" s="26"/>
      <c r="F23" s="32"/>
      <c r="G23" s="32"/>
      <c r="H23" s="32" t="s">
        <v>29</v>
      </c>
      <c r="I23" s="37">
        <v>143000</v>
      </c>
      <c r="J23" s="37">
        <v>143000</v>
      </c>
      <c r="K23" s="41"/>
    </row>
    <row r="24" spans="1:13" ht="19.5">
      <c r="A24" s="5"/>
      <c r="B24" s="13" t="s">
        <v>2</v>
      </c>
      <c r="C24" s="20">
        <f>ROUNDUP((I24-M24)/I24*100,2)</f>
        <v>100</v>
      </c>
      <c r="D24" s="26" t="s">
        <v>28</v>
      </c>
      <c r="E24" s="26"/>
      <c r="F24" s="32"/>
      <c r="G24" s="32"/>
      <c r="H24" s="32" t="s">
        <v>29</v>
      </c>
      <c r="I24" s="37">
        <v>242000</v>
      </c>
      <c r="J24" s="37">
        <v>242000</v>
      </c>
      <c r="K24" s="41"/>
    </row>
    <row r="25" spans="1:13" ht="19.5">
      <c r="A25" s="7"/>
      <c r="B25" s="14"/>
      <c r="C25" s="14"/>
      <c r="D25" s="14"/>
      <c r="E25" s="14"/>
      <c r="F25" s="14"/>
      <c r="G25" s="14"/>
      <c r="H25" s="14"/>
      <c r="I25" s="14"/>
      <c r="J25" s="14"/>
      <c r="K25" s="42"/>
    </row>
    <row r="26" spans="1:13" ht="18" customHeight="1">
      <c r="A26" s="5"/>
      <c r="B26" s="15" t="s">
        <v>14</v>
      </c>
      <c r="C26" s="15"/>
      <c r="D26" s="15"/>
      <c r="E26" s="15"/>
      <c r="F26" s="15"/>
      <c r="G26" s="15"/>
      <c r="H26" s="15"/>
      <c r="I26" s="15"/>
      <c r="J26" s="15"/>
    </row>
    <row r="27" spans="1:13" ht="18" customHeight="1">
      <c r="A27" s="5"/>
      <c r="B27" s="15"/>
      <c r="C27" s="15"/>
      <c r="D27" s="15"/>
      <c r="E27" s="15"/>
      <c r="F27" s="15"/>
      <c r="G27" s="15"/>
      <c r="H27" s="15"/>
      <c r="I27" s="15"/>
      <c r="J27" s="15"/>
      <c r="K27" s="43"/>
    </row>
    <row r="28" spans="1:13" ht="19.5">
      <c r="A28" s="5"/>
      <c r="B28" s="15"/>
      <c r="C28" s="15"/>
      <c r="D28" s="15"/>
      <c r="E28" s="15"/>
      <c r="F28" s="15"/>
      <c r="G28" s="15"/>
      <c r="H28" s="15"/>
      <c r="I28" s="15"/>
      <c r="J28" s="15"/>
      <c r="K28" s="43"/>
    </row>
    <row r="29" spans="1:13" ht="19.5">
      <c r="A29" s="5"/>
      <c r="B29" s="15"/>
      <c r="C29" s="15"/>
      <c r="D29" s="15"/>
      <c r="E29" s="15"/>
      <c r="F29" s="15"/>
      <c r="G29" s="15"/>
      <c r="H29" s="15"/>
      <c r="I29" s="15"/>
      <c r="J29" s="15"/>
      <c r="K29" s="43"/>
    </row>
    <row r="30" spans="1:13" ht="19.5">
      <c r="A30" s="5"/>
      <c r="B30" s="15"/>
      <c r="C30" s="15"/>
      <c r="D30" s="15"/>
      <c r="E30" s="15"/>
      <c r="F30" s="15"/>
      <c r="G30" s="15"/>
      <c r="H30" s="15"/>
      <c r="I30" s="15"/>
      <c r="J30" s="15"/>
      <c r="K30" s="43"/>
    </row>
    <row r="31" spans="1:13" ht="19.5">
      <c r="A31" s="5"/>
      <c r="B31" s="15"/>
      <c r="C31" s="15"/>
      <c r="D31" s="15"/>
      <c r="E31" s="15"/>
      <c r="F31" s="15"/>
      <c r="G31" s="15"/>
      <c r="H31" s="15"/>
      <c r="I31" s="15"/>
      <c r="J31" s="15"/>
      <c r="K31" s="43"/>
    </row>
    <row r="32" spans="1:13" ht="19.5">
      <c r="A32" s="5"/>
      <c r="B32" s="15"/>
      <c r="C32" s="15"/>
      <c r="D32" s="15"/>
      <c r="E32" s="15"/>
      <c r="F32" s="15"/>
      <c r="G32" s="15"/>
      <c r="H32" s="15"/>
      <c r="I32" s="15"/>
      <c r="J32" s="15"/>
      <c r="K32" s="4"/>
    </row>
    <row r="33" spans="1:11" ht="19.5">
      <c r="A33" s="5"/>
      <c r="B33" s="15"/>
      <c r="C33" s="15"/>
      <c r="D33" s="15"/>
      <c r="E33" s="15"/>
      <c r="F33" s="15"/>
      <c r="G33" s="15"/>
      <c r="H33" s="15"/>
      <c r="I33" s="15"/>
      <c r="J33" s="15"/>
      <c r="K33" s="44"/>
    </row>
    <row r="34" spans="1:11" ht="19.5">
      <c r="A34" s="5"/>
      <c r="B34" s="15"/>
      <c r="C34" s="15"/>
      <c r="D34" s="15"/>
      <c r="E34" s="15"/>
      <c r="F34" s="15"/>
      <c r="G34" s="15"/>
      <c r="H34" s="15"/>
      <c r="I34" s="15"/>
      <c r="J34" s="15"/>
      <c r="K34" s="44"/>
    </row>
    <row r="35" spans="1:11" ht="19.5">
      <c r="A35" s="5"/>
      <c r="B35" s="15"/>
      <c r="C35" s="15"/>
      <c r="D35" s="15"/>
      <c r="E35" s="15"/>
      <c r="F35" s="15"/>
      <c r="G35" s="15"/>
      <c r="H35" s="15"/>
      <c r="I35" s="15"/>
      <c r="J35" s="15"/>
    </row>
    <row r="36" spans="1:11" ht="19.5">
      <c r="A36" s="5"/>
      <c r="B36" s="15"/>
      <c r="C36" s="15"/>
      <c r="D36" s="15"/>
      <c r="E36" s="15"/>
      <c r="F36" s="15"/>
      <c r="G36" s="15"/>
      <c r="H36" s="15"/>
      <c r="I36" s="15"/>
      <c r="J36" s="15"/>
    </row>
    <row r="37" spans="1:11" ht="18" customHeight="1">
      <c r="B37" s="16"/>
      <c r="C37" s="16"/>
      <c r="D37" s="16"/>
      <c r="E37" s="16"/>
      <c r="F37" s="16"/>
      <c r="G37" s="16"/>
      <c r="H37" s="16"/>
      <c r="I37" s="16"/>
      <c r="J37" s="16"/>
    </row>
  </sheetData>
  <mergeCells count="11">
    <mergeCell ref="B2:J2"/>
    <mergeCell ref="H3:J3"/>
    <mergeCell ref="D6:G6"/>
    <mergeCell ref="E7:G7"/>
    <mergeCell ref="B6:B8"/>
    <mergeCell ref="C6:C8"/>
    <mergeCell ref="H6:H8"/>
    <mergeCell ref="I6:I8"/>
    <mergeCell ref="J6:J8"/>
    <mergeCell ref="D7:D8"/>
    <mergeCell ref="B26:J36"/>
  </mergeCells>
  <phoneticPr fontId="1"/>
  <dataValidations count="1">
    <dataValidation type="list" allowBlank="1" showDropDown="0" showInputMessage="1" showErrorMessage="1" sqref="D9:D24 E10:E24 F9">
      <formula1>"○"</formula1>
    </dataValidation>
  </dataValidations>
  <pageMargins left="0.7" right="0.7" top="0.75" bottom="0.75" header="0.3" footer="0.3"/>
  <pageSetup paperSize="9" scale="67" fitToWidth="1" fitToHeight="0" orientation="landscape" usePrinterDefaults="1"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2.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dcterms:created xsi:type="dcterms:W3CDTF">2026-07-13T02:10:46Z</dcterms:created>
  <dcterms:modified xsi:type="dcterms:W3CDTF">2026-10-06T11:15:59Z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0x01010077CB45A0F0A3264E8315180F4DD5C739</vt:lpwstr>
  </property>
  <property fmtid="{D5CDD505-2E9C-101B-9397-08002B2CF9AE}" pid="4" name="MediaServiceImageTags">
    <vt:lpwstr/>
  </property>
  <property fmtid="{D5CDD505-2E9C-101B-9397-08002B2CF9AE}" pid="5" name="Order">
    <vt:r8>756945100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2026-10-06T11:15:59Z</vt:filetime>
  </property>
</Properties>
</file>