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ilesv1\200_財政\1410財政状況資料集（H22～）\R7→R8（R6決算_2024財政状況資料集）\02_令和8年9月末公表（R6_2024決算_R8工藤担当）\04-2県Ｈｐ掲載\リネーム前\"/>
    </mc:Choice>
  </mc:AlternateContent>
  <xr:revisionPtr revIDLastSave="0" documentId="13_ncr:1_{312FFFCF-EE27-46A7-80B8-AA540EFA9757}"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BE34" i="10"/>
  <c r="C34" i="10"/>
  <c r="U34" i="10" l="1"/>
  <c r="AM34" i="10" s="1"/>
  <c r="AM35" i="10" s="1"/>
  <c r="AM36"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<sst xmlns="http://schemas.openxmlformats.org/spreadsheetml/2006/main" count="1127" uniqueCount="574">
  <si>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</si>
  <si>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</si>
  <si>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</si>
  <si>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</si>
  <si>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</si>
  <si>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</si>
  <si>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</si>
  <si>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</si>
  <si>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</si>
  <si>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</si>
  <si>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</si>
  <si>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</si>
  <si>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</si>
  <si>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</si>
  <si>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</si>
  <si>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</si>
  <si>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</si>
  <si>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</si>
  <si>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</si>
  <si>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</si>
  <si>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</si>
  <si>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</si>
  <si>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</si>
  <si>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</si>
  <si>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</si>
  <si>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</si>
  <si>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</si>
  <si>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</si>
  <si>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</si>
  <si>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</si>
  <si>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</si>
  <si>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</si>
  <si>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</si>
  <si>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</si>
  <si>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</si>
  <si>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</si>
  <si>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</si>
  <si>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</si>
  <si>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</si>
  <si>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</si>
  <si>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</si>
  <si>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</si>
  <si>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</si>
  <si>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</si>
  <si>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</si>
  <si>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</si>
  <si>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</si>
  <si>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</si>
  <si>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</si>
  <si>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</si>
  <si>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</si>
  <si>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</si>
  <si>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</si>
  <si>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</si>
  <si>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</si>
  <si>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</si>
  <si>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</si>
  <si>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</si>
  <si>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</si>
  <si>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</si>
  <si>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</si>
  <si>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</si>
  <si>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</si>
  <si>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</si>
  <si>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</si>
  <si>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</si>
  <si>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</si>
  <si>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</si>
  <si>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</si>
  <si>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</si>
  <si>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</si>
  <si>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</si>
  <si>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</si>
  <si>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</si>
  <si>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</si>
  <si>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</si>
  <si>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</si>
  <si>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</si>
  <si>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</si>
  <si>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</si>
  <si>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</si>
  <si>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</si>
  <si>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</si>
  <si>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</si>
  <si>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</si>
  <si>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</si>
  <si>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</si>
  <si>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</si>
  <si>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</si>
  <si>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</si>
  <si>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</si>
  <si>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</si>
  <si>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</si>
  <si>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</si>
  <si>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板柳町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</si>
  <si>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</si>
  <si>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</si>
  <si>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</si>
  <si>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</si>
  <si>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</si>
  <si>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</si>
  <si>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</si>
  <si>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</si>
  <si>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</si>
  <si>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</si>
  <si>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</si>
  <si>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</si>
  <si>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</si>
  <si>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</si>
  <si>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</si>
  <si>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</si>
  <si>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</si>
  <si>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</si>
  <si>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</si>
  <si>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</si>
  <si>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</si>
  <si>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</si>
  <si>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</si>
  <si>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</si>
  <si>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</si>
  <si>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</si>
  <si>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</si>
  <si>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</si>
  <si>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</si>
  <si>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</si>
  <si>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</si>
  <si>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</si>
  <si>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</si>
  <si>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</si>
  <si>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</si>
  <si>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</si>
  <si>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</si>
  <si>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</si>
  <si>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</si>
  <si>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</si>
  <si>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</si>
  <si>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</si>
  <si>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</si>
  <si>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</si>
  <si>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</si>
  <si>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</si>
  <si>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</si>
  <si>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</si>
  <si>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</si>
  <si>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</si>
  <si>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</si>
  <si>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</si>
  <si>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</si>
  <si>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</si>
  <si>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</si>
  <si>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</si>
  <si>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</si>
  <si>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</si>
  <si>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</si>
  <si>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</si>
  <si>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</si>
  <si>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</si>
  <si>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</si>
  <si>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</si>
  <si>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</si>
  <si>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</si>
  <si>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</si>
  <si>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</si>
  <si>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</si>
  <si>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</si>
  <si>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</si>
  <si>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</si>
  <si>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</si>
  <si>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</si>
  <si>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</si>
  <si>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</si>
  <si>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</si>
  <si>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</si>
  <si>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</si>
  <si>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</si>
  <si>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</si>
  <si>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</si>
  <si>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</si>
  <si>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</si>
  <si>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</si>
  <si>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</si>
  <si>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</si>
  <si>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</si>
  <si>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</si>
  <si>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</si>
  <si>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</si>
  <si>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</si>
  <si>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</si>
  <si>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</si>
  <si>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</si>
  <si>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</si>
  <si>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</si>
  <si>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</si>
  <si>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</si>
  <si>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</si>
  <si>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</si>
  <si>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</si>
  <si>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</si>
  <si>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</si>
  <si>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</si>
  <si>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</si>
  <si>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</si>
  <si>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</si>
  <si>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青森県板柳町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</si>
  <si>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</si>
  <si>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</si>
  <si>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</si>
  <si>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</si>
  <si>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</si>
  <si>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</si>
  <si>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</si>
  <si>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</si>
  <si>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</si>
  <si>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</si>
  <si>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</si>
  <si>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</si>
  <si>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</si>
  <si>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</si>
  <si>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</si>
  <si>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</si>
  <si>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</si>
  <si>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</si>
  <si>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</si>
  <si>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</si>
  <si>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</si>
  <si>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</si>
  <si>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</si>
  <si>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</si>
  <si>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</si>
  <si>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</si>
  <si>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</si>
  <si>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</si>
  <si>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</si>
  <si>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</si>
  <si>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</si>
  <si>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</si>
  <si>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</si>
  <si>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</si>
  <si>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</si>
  <si>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</si>
  <si>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</si>
  <si>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</si>
  <si>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</si>
  <si>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</si>
  <si>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</si>
  <si>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</si>
  <si>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</si>
  <si>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</si>
  <si>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</si>
  <si>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</si>
  <si>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</si>
  <si>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</si>
  <si>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</si>
  <si>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</si>
  <si>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</si>
  <si>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</si>
  <si>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</si>
  <si>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</si>
  <si>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</si>
  <si>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</si>
  <si>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</si>
  <si>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</si>
  <si>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</si>
  <si>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</si>
  <si>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</si>
  <si>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</si>
  <si>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</si>
  <si>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</si>
  <si>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</si>
  <si>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</si>
  <si>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</si>
  <si>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</si>
  <si>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</si>
  <si>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</si>
  <si>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</si>
  <si>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</si>
  <si>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</si>
  <si>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</si>
  <si>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</si>
  <si>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</si>
  <si>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</si>
  <si>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</si>
  <si>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</si>
  <si>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</si>
  <si>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</si>
  <si>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</si>
  <si>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</si>
  <si>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</si>
  <si>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</si>
  <si>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</si>
  <si>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</si>
  <si>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</si>
  <si>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</si>
  <si>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</si>
  <si>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</si>
  <si>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</si>
  <si>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</si>
  <si>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</si>
  <si>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</si>
  <si>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</si>
  <si>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</si>
  <si>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</si>
  <si>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</si>
  <si>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</si>
  <si>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</si>
  <si>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</si>
  <si>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</si>
  <si>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</si>
  <si>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</si>
  <si>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</si>
  <si>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</si>
  <si>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</si>
  <si>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</si>
  <si>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</si>
  <si>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</si>
  <si>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</si>
  <si>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</si>
  <si>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</si>
  <si>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</si>
  <si>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</si>
  <si>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</si>
  <si>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</si>
  <si>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</si>
  <si>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</si>
  <si>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</si>
  <si>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</si>
  <si>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</si>
  <si>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</si>
  <si>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</si>
  <si>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</si>
  <si>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</si>
  <si>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</si>
  <si>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</si>
  <si>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</si>
  <si>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</si>
  <si>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</si>
  <si>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</si>
  <si>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</si>
  <si>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</si>
  <si>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</si>
  <si>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</si>
  <si>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</si>
  <si>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</si>
  <si>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</si>
  <si>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</si>
  <si>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</si>
  <si>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</si>
  <si>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</si>
  <si>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</si>
  <si>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</si>
  <si>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</si>
  <si>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</si>
  <si>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</si>
  <si>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</si>
  <si>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青森県板柳町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</si>
  <si>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</si>
  <si>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</si>
  <si>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</si>
  <si>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</si>
  <si>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</si>
  <si>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</si>
  <si>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</si>
  <si>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</si>
  <si>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</si>
  <si>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</si>
  <si>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</si>
  <si>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</si>
  <si>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</si>
  <si>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</si>
  <si>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</si>
  <si>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</si>
  <si>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</si>
  <si>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</si>
  <si>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</si>
  <si>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</si>
  <si>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</si>
  <si>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</si>
  <si>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</si>
  <si>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</si>
  <si>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</si>
  <si>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</si>
  <si>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</si>
  <si>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</si>
  <si>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</si>
  <si>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</si>
  <si>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</si>
  <si>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</si>
  <si>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</si>
  <si>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</si>
  <si>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</si>
  <si>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</si>
  <si>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</si>
  <si>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</si>
  <si>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国民健康保険板柳中央病院事業会計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</si>
  <si>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</si>
  <si>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</si>
  <si>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</si>
  <si>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</si>
  <si>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</si>
  <si>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</si>
  <si>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</si>
  <si>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</si>
  <si>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</si>
  <si>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</si>
  <si>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</si>
  <si>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</si>
  <si>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</si>
  <si>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</si>
  <si>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</si>
  <si>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</si>
  <si>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</si>
  <si>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</si>
  <si>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</si>
  <si>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</si>
  <si>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</si>
  <si>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</si>
  <si>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</si>
  <si>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</si>
  <si>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</si>
  <si>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</si>
  <si>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</si>
  <si>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</si>
  <si>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</si>
  <si>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</si>
  <si>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</si>
  <si>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</si>
  <si>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</si>
  <si>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</si>
  <si>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</si>
  <si>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</si>
  <si>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</si>
  <si>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</si>
  <si>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</si>
  <si>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</si>
  <si>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</si>
  <si>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</si>
  <si>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</si>
  <si>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</si>
  <si>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</si>
  <si>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</si>
  <si>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</si>
  <si>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</si>
  <si>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</si>
  <si>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</si>
  <si>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</si>
  <si>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</si>
  <si>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</si>
  <si>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</si>
  <si>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</si>
  <si>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</si>
  <si>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</si>
  <si>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</si>
  <si>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</si>
  <si>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</si>
  <si>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</si>
  <si>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</si>
  <si>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</si>
  <si>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</si>
  <si>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</si>
  <si>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</si>
  <si>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</si>
  <si>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</si>
  <si>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</si>
  <si>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</si>
  <si>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</si>
  <si>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</si>
  <si>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</si>
  <si>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</si>
  <si>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</si>
  <si>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</si>
  <si>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</si>
  <si>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</si>
  <si>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</si>
  <si>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</si>
  <si>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</si>
  <si>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</si>
  <si>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</si>
  <si>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</si>
  <si>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</si>
  <si>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</si>
  <si>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</si>
  <si>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</si>
  <si>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</si>
  <si>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</si>
  <si>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</si>
  <si>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</si>
  <si>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</si>
  <si>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</si>
  <si>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</si>
  <si>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</si>
  <si>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</si>
  <si>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</si>
  <si>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</si>
  <si>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</si>
  <si>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</si>
  <si>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</si>
  <si>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</si>
  <si>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</si>
  <si>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</si>
  <si>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</si>
  <si>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</si>
  <si>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</si>
  <si>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</si>
  <si>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</si>
  <si>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</si>
  <si>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</si>
  <si>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</si>
  <si>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</si>
  <si>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</si>
  <si>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</si>
  <si>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</si>
  <si>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</si>
  <si>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</si>
  <si>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</si>
  <si>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</si>
  <si>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</si>
  <si>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</si>
  <si>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</si>
  <si>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</si>
  <si>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</si>
  <si>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</si>
  <si>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</si>
  <si>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</si>
  <si>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</si>
  <si>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</si>
  <si>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</si>
  <si>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</si>
  <si>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</si>
  <si>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</si>
  <si>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</si>
  <si>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1.53</t>
  </si>
  <si>
    <t>▲ 4.23</t>
  </si>
  <si>
    <t>一般会計</t>
  </si>
  <si>
    <t>水道事業会計</t>
  </si>
  <si>
    <t>国民健康保険板柳中央病院事業会計</t>
  </si>
  <si>
    <t>下水道事業会計</t>
  </si>
  <si>
    <t>国民健康保険事業特別会計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</si>
  <si>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</si>
  <si>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</si>
  <si>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</si>
  <si>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</si>
  <si>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</si>
  <si>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</si>
  <si>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</si>
  <si>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</si>
  <si>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</si>
  <si>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公共施設等整備基金</t>
    <rPh sb="0" eb="2">
      <t>コウキョウ</t>
    </rPh>
    <rPh sb="2" eb="4">
      <t>シセツ</t>
    </rPh>
    <rPh sb="4" eb="5">
      <t>トウ</t>
    </rPh>
    <rPh sb="5" eb="7">
      <t>セイビ</t>
    </rPh>
    <rPh sb="7" eb="9">
      <t>キキン</t>
    </rPh>
    <phoneticPr fontId="5"/>
  </si>
  <si>
    <t>学校施設整備基金</t>
    <rPh sb="0" eb="2">
      <t>ガッコウ</t>
    </rPh>
    <rPh sb="2" eb="4">
      <t>シセツ</t>
    </rPh>
    <rPh sb="4" eb="6">
      <t>セイビ</t>
    </rPh>
    <rPh sb="6" eb="8">
      <t>キキン</t>
    </rPh>
    <phoneticPr fontId="2"/>
  </si>
  <si>
    <t>スポーツ振興基金</t>
    <rPh sb="4" eb="6">
      <t>シンコウ</t>
    </rPh>
    <rPh sb="6" eb="8">
      <t>キキン</t>
    </rPh>
    <phoneticPr fontId="2"/>
  </si>
  <si>
    <t>人材育成基金</t>
    <rPh sb="0" eb="2">
      <t>ジンザイ</t>
    </rPh>
    <rPh sb="2" eb="4">
      <t>イクセイ</t>
    </rPh>
    <rPh sb="4" eb="6">
      <t>キキン</t>
    </rPh>
    <phoneticPr fontId="2"/>
  </si>
  <si>
    <t>福祉基金</t>
    <rPh sb="0" eb="2">
      <t>フクシ</t>
    </rPh>
    <rPh sb="2" eb="4">
      <t>キキン</t>
    </rPh>
    <phoneticPr fontId="2"/>
  </si>
  <si>
    <t>津軽広域水道企業団（津軽事業部）</t>
    <rPh sb="0" eb="2">
      <t>ツガル</t>
    </rPh>
    <rPh sb="2" eb="4">
      <t>コウイキ</t>
    </rPh>
    <rPh sb="4" eb="6">
      <t>スイドウ</t>
    </rPh>
    <rPh sb="6" eb="9">
      <t>キギョウダン</t>
    </rPh>
    <rPh sb="10" eb="12">
      <t>ツガル</t>
    </rPh>
    <rPh sb="12" eb="15">
      <t>ジギョウブ</t>
    </rPh>
    <phoneticPr fontId="24"/>
  </si>
  <si>
    <t>青森県市町村総合事務組合</t>
    <rPh sb="0" eb="3">
      <t>アオモリケン</t>
    </rPh>
    <rPh sb="3" eb="6">
      <t>シチョウソン</t>
    </rPh>
    <rPh sb="6" eb="8">
      <t>ソウゴウ</t>
    </rPh>
    <rPh sb="8" eb="10">
      <t>ジム</t>
    </rPh>
    <rPh sb="10" eb="12">
      <t>クミアイ</t>
    </rPh>
    <phoneticPr fontId="24"/>
  </si>
  <si>
    <t>津軽広域連合</t>
    <rPh sb="0" eb="2">
      <t>ツガル</t>
    </rPh>
    <rPh sb="2" eb="4">
      <t>コウイキ</t>
    </rPh>
    <rPh sb="4" eb="6">
      <t>レンゴウ</t>
    </rPh>
    <phoneticPr fontId="24"/>
  </si>
  <si>
    <t>西北五広域福祉事務組合</t>
    <rPh sb="0" eb="2">
      <t>セイホク</t>
    </rPh>
    <rPh sb="2" eb="3">
      <t>ゴ</t>
    </rPh>
    <rPh sb="3" eb="5">
      <t>コウイキ</t>
    </rPh>
    <rPh sb="5" eb="7">
      <t>フクシ</t>
    </rPh>
    <rPh sb="7" eb="9">
      <t>ジム</t>
    </rPh>
    <rPh sb="9" eb="11">
      <t>クミアイ</t>
    </rPh>
    <phoneticPr fontId="24"/>
  </si>
  <si>
    <t>弘前地区環境整備事務組合</t>
    <rPh sb="0" eb="2">
      <t>ヒロサキ</t>
    </rPh>
    <rPh sb="2" eb="4">
      <t>チク</t>
    </rPh>
    <rPh sb="4" eb="6">
      <t>カンキョウ</t>
    </rPh>
    <rPh sb="6" eb="8">
      <t>セイビ</t>
    </rPh>
    <rPh sb="8" eb="10">
      <t>ジム</t>
    </rPh>
    <rPh sb="10" eb="12">
      <t>クミアイ</t>
    </rPh>
    <phoneticPr fontId="24"/>
  </si>
  <si>
    <t>青森県市町村職員退職手当組合</t>
    <rPh sb="0" eb="3">
      <t>アオモリケン</t>
    </rPh>
    <rPh sb="3" eb="6">
      <t>シチョウソン</t>
    </rPh>
    <rPh sb="6" eb="8">
      <t>ショクイン</t>
    </rPh>
    <rPh sb="8" eb="10">
      <t>タイショク</t>
    </rPh>
    <rPh sb="10" eb="12">
      <t>テアテ</t>
    </rPh>
    <rPh sb="12" eb="14">
      <t>クミアイ</t>
    </rPh>
    <phoneticPr fontId="24"/>
  </si>
  <si>
    <t>青森県交通災害共済組合</t>
    <rPh sb="0" eb="3">
      <t>アオモリケン</t>
    </rPh>
    <rPh sb="3" eb="5">
      <t>コウツウ</t>
    </rPh>
    <rPh sb="5" eb="7">
      <t>サイガイ</t>
    </rPh>
    <rPh sb="7" eb="9">
      <t>キョウサイ</t>
    </rPh>
    <rPh sb="9" eb="11">
      <t>クミアイ</t>
    </rPh>
    <phoneticPr fontId="24"/>
  </si>
  <si>
    <t>青森県後期高齢者医療広域連合一般会計</t>
    <rPh sb="0" eb="3">
      <t>アオモリケン</t>
    </rPh>
    <rPh sb="3" eb="5">
      <t>コウキ</t>
    </rPh>
    <rPh sb="5" eb="7">
      <t>コウレイ</t>
    </rPh>
    <rPh sb="7" eb="8">
      <t>シャ</t>
    </rPh>
    <rPh sb="8" eb="10">
      <t>イリョウ</t>
    </rPh>
    <rPh sb="10" eb="12">
      <t>コウイキ</t>
    </rPh>
    <rPh sb="12" eb="14">
      <t>レンゴウ</t>
    </rPh>
    <rPh sb="14" eb="16">
      <t>イッパン</t>
    </rPh>
    <rPh sb="16" eb="18">
      <t>カイケイ</t>
    </rPh>
    <phoneticPr fontId="24"/>
  </si>
  <si>
    <t>青森県後期高齢者医療広域連合後期高齢者医療特別会計</t>
    <rPh sb="0" eb="3">
      <t>アオモリケン</t>
    </rPh>
    <rPh sb="3" eb="5">
      <t>コウキ</t>
    </rPh>
    <rPh sb="5" eb="7">
      <t>コウレイ</t>
    </rPh>
    <rPh sb="7" eb="8">
      <t>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4"/>
  </si>
  <si>
    <t>弘前地区消防事務組合</t>
    <rPh sb="0" eb="2">
      <t>ヒロサキ</t>
    </rPh>
    <rPh sb="2" eb="4">
      <t>チク</t>
    </rPh>
    <rPh sb="4" eb="6">
      <t>ショウボウ</t>
    </rPh>
    <rPh sb="6" eb="8">
      <t>ジム</t>
    </rPh>
    <rPh sb="8" eb="10">
      <t>クミアイ</t>
    </rPh>
    <phoneticPr fontId="2"/>
  </si>
  <si>
    <t>板柳町産業振興公社りんごワーク研究所</t>
  </si>
  <si>
    <t>○</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</si>
  <si>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</si>
  <si>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</si>
  <si>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</si>
  <si>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</si>
  <si>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</si>
  <si>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</si>
  <si>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</si>
  <si>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</si>
  <si>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の新規発行を抑制してきた結果、将来負担比率及び実質公債費比率は類似団体と比較して低い水準にあったが、中学校改築事業の償還などにより令和３年度から実質公債費比率が類似団体平均を上回っており、今後も公共施設の老朽化対策により実質公債費比率が上昇していくことが考えられるため、これまで以上に公債費の適正化に取り組んでいく必要がある。</t>
    <rPh sb="53" eb="56">
      <t>チュウガッコウ</t>
    </rPh>
    <rPh sb="56" eb="58">
      <t>カイチク</t>
    </rPh>
    <rPh sb="58" eb="60">
      <t>ジギョウ</t>
    </rPh>
    <rPh sb="61" eb="63">
      <t>ショウカン</t>
    </rPh>
    <phoneticPr fontId="5"/>
  </si>
  <si>
    <t>実質公債費比率</t>
    <phoneticPr fontId="5"/>
  </si>
  <si>
    <t>地方債の新規発行を抑制してきた結果、将来負担比率が類似団体より低い一方で、有形固定資産減価償却率は類似団体よりも高い。主な要因としては、昭和３９年度に建設された図書館及び町民体育館が、いずれも耐用年数を超えていることが挙げられる。公共施設等総合管理計画に基づき、今後も老朽化対策に積極的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</si>
</sst>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523F547-8862-400E-A02A-7312E43CFD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3F74-446B-BE1E-A6A557D0DFC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73318</c:v>
                </c:pt>
                <c:pt idx="1">
                  <c:v>28468</c:v>
                </c:pt>
                <c:pt idx="2">
                  <c:v>32660</c:v>
                </c:pt>
                <c:pt idx="3">
                  <c:v>38474</c:v>
                </c:pt>
                <c:pt idx="4">
                  <c:v>77555</c:v>
                </c:pt>
              </c:numCache>
            </c:numRef>
          </c:val>
          <c:smooth val="0"/>
          <c:extLst>
            <c:ext xmlns:c16="http://schemas.microsoft.com/office/drawing/2014/chart" uri="{C3380CC4-5D6E-409C-BE32-E72D297353CC}">
              <c16:uniqueId val="{00000001-3F74-446B-BE1E-A6A557D0DFC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12.89</c:v>
                </c:pt>
                <c:pt idx="1">
                  <c:v>10.29</c:v>
                </c:pt>
                <c:pt idx="2">
                  <c:v>12.8</c:v>
                </c:pt>
                <c:pt idx="3">
                  <c:v>12.66</c:v>
                </c:pt>
                <c:pt idx="4">
                  <c:v>12.75</c:v>
                </c:pt>
              </c:numCache>
            </c:numRef>
          </c:val>
          <c:extLst>
            <c:ext xmlns:c16="http://schemas.microsoft.com/office/drawing/2014/chart" uri="{C3380CC4-5D6E-409C-BE32-E72D297353CC}">
              <c16:uniqueId val="{00000000-8CBB-4296-89A8-FA76E70A51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26.34</c:v>
                </c:pt>
                <c:pt idx="1">
                  <c:v>32.1</c:v>
                </c:pt>
                <c:pt idx="2">
                  <c:v>33.22</c:v>
                </c:pt>
                <c:pt idx="3">
                  <c:v>35.090000000000003</c:v>
                </c:pt>
                <c:pt idx="4">
                  <c:v>33.049999999999997</c:v>
                </c:pt>
              </c:numCache>
            </c:numRef>
          </c:val>
          <c:extLst>
            <c:ext xmlns:c16="http://schemas.microsoft.com/office/drawing/2014/chart" uri="{C3380CC4-5D6E-409C-BE32-E72D297353CC}">
              <c16:uniqueId val="{00000001-8CBB-4296-89A8-FA76E70A51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2.89</c:v>
                </c:pt>
                <c:pt idx="1">
                  <c:v>0.69</c:v>
                </c:pt>
                <c:pt idx="2">
                  <c:v>-1.53</c:v>
                </c:pt>
                <c:pt idx="3">
                  <c:v>1.74</c:v>
                </c:pt>
                <c:pt idx="4">
                  <c:v>-4.2300000000000004</c:v>
                </c:pt>
              </c:numCache>
            </c:numRef>
          </c:val>
          <c:smooth val="0"/>
          <c:extLst>
            <c:ext xmlns:c16="http://schemas.microsoft.com/office/drawing/2014/chart" uri="{C3380CC4-5D6E-409C-BE32-E72D297353CC}">
              <c16:uniqueId val="{00000002-8CBB-4296-89A8-FA76E70A51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2.44</c:v>
                </c:pt>
                <c:pt idx="2">
                  <c:v>#N/A</c:v>
                </c:pt>
                <c:pt idx="3">
                  <c:v>2.5099999999999998</c:v>
                </c:pt>
                <c:pt idx="4">
                  <c:v>#N/A</c:v>
                </c:pt>
                <c:pt idx="5">
                  <c:v>2.5499999999999998</c:v>
                </c:pt>
                <c:pt idx="6">
                  <c:v>#N/A</c:v>
                </c:pt>
                <c:pt idx="7">
                  <c:v>7.06</c:v>
                </c:pt>
                <c:pt idx="8">
                  <c:v>0</c:v>
                </c:pt>
                <c:pt idx="9">
                  <c:v>0</c:v>
                </c:pt>
              </c:numCache>
            </c:numRef>
          </c:val>
          <c:extLst>
            <c:ext xmlns:c16="http://schemas.microsoft.com/office/drawing/2014/chart" uri="{C3380CC4-5D6E-409C-BE32-E72D297353CC}">
              <c16:uniqueId val="{00000000-C7E0-48A8-BB77-E2C885D7ABD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7E0-48A8-BB77-E2C885D7ABD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7E0-48A8-BB77-E2C885D7ABD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0.09</c:v>
                </c:pt>
                <c:pt idx="4">
                  <c:v>#N/A</c:v>
                </c:pt>
                <c:pt idx="5">
                  <c:v>0.08</c:v>
                </c:pt>
                <c:pt idx="6">
                  <c:v>#N/A</c:v>
                </c:pt>
                <c:pt idx="7">
                  <c:v>0.1</c:v>
                </c:pt>
                <c:pt idx="8">
                  <c:v>#N/A</c:v>
                </c:pt>
                <c:pt idx="9">
                  <c:v>0.11</c:v>
                </c:pt>
              </c:numCache>
            </c:numRef>
          </c:val>
          <c:extLst>
            <c:ext xmlns:c16="http://schemas.microsoft.com/office/drawing/2014/chart" uri="{C3380CC4-5D6E-409C-BE32-E72D297353CC}">
              <c16:uniqueId val="{00000003-C7E0-48A8-BB77-E2C885D7ABD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4.2699999999999996</c:v>
                </c:pt>
                <c:pt idx="2">
                  <c:v>#N/A</c:v>
                </c:pt>
                <c:pt idx="3">
                  <c:v>3.72</c:v>
                </c:pt>
                <c:pt idx="4">
                  <c:v>#N/A</c:v>
                </c:pt>
                <c:pt idx="5">
                  <c:v>2.86</c:v>
                </c:pt>
                <c:pt idx="6">
                  <c:v>#N/A</c:v>
                </c:pt>
                <c:pt idx="7">
                  <c:v>2.9</c:v>
                </c:pt>
                <c:pt idx="8">
                  <c:v>#N/A</c:v>
                </c:pt>
                <c:pt idx="9">
                  <c:v>2.68</c:v>
                </c:pt>
              </c:numCache>
            </c:numRef>
          </c:val>
          <c:extLst>
            <c:ext xmlns:c16="http://schemas.microsoft.com/office/drawing/2014/chart" uri="{C3380CC4-5D6E-409C-BE32-E72D297353CC}">
              <c16:uniqueId val="{00000004-C7E0-48A8-BB77-E2C885D7ABD8}"/>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5.21</c:v>
                </c:pt>
                <c:pt idx="2">
                  <c:v>#N/A</c:v>
                </c:pt>
                <c:pt idx="3">
                  <c:v>5.64</c:v>
                </c:pt>
                <c:pt idx="4">
                  <c:v>#N/A</c:v>
                </c:pt>
                <c:pt idx="5">
                  <c:v>5.53</c:v>
                </c:pt>
                <c:pt idx="6">
                  <c:v>#N/A</c:v>
                </c:pt>
                <c:pt idx="7">
                  <c:v>3.85</c:v>
                </c:pt>
                <c:pt idx="8">
                  <c:v>#N/A</c:v>
                </c:pt>
                <c:pt idx="9">
                  <c:v>2.69</c:v>
                </c:pt>
              </c:numCache>
            </c:numRef>
          </c:val>
          <c:extLst>
            <c:ext xmlns:c16="http://schemas.microsoft.com/office/drawing/2014/chart" uri="{C3380CC4-5D6E-409C-BE32-E72D297353CC}">
              <c16:uniqueId val="{00000005-C7E0-48A8-BB77-E2C885D7ABD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3.87</c:v>
                </c:pt>
              </c:numCache>
            </c:numRef>
          </c:val>
          <c:extLst>
            <c:ext xmlns:c16="http://schemas.microsoft.com/office/drawing/2014/chart" uri="{C3380CC4-5D6E-409C-BE32-E72D297353CC}">
              <c16:uniqueId val="{00000006-C7E0-48A8-BB77-E2C885D7ABD8}"/>
            </c:ext>
          </c:extLst>
        </c:ser>
        <c:ser>
          <c:idx val="7"/>
          <c:order val="7"/>
          <c:tx>
            <c:strRef>
              <c:f>データシート!$A$34</c:f>
              <c:strCache>
                <c:ptCount val="1"/>
                <c:pt idx="0">
                  <c:v>国民健康保険板柳中央病院事業会計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10.43</c:v>
                </c:pt>
                <c:pt idx="2">
                  <c:v>#N/A</c:v>
                </c:pt>
                <c:pt idx="3">
                  <c:v>10.78</c:v>
                </c:pt>
                <c:pt idx="4">
                  <c:v>#N/A</c:v>
                </c:pt>
                <c:pt idx="5">
                  <c:v>9.69</c:v>
                </c:pt>
                <c:pt idx="6">
                  <c:v>#N/A</c:v>
                </c:pt>
                <c:pt idx="7">
                  <c:v>8.6999999999999993</c:v>
                </c:pt>
                <c:pt idx="8">
                  <c:v>#N/A</c:v>
                </c:pt>
                <c:pt idx="9">
                  <c:v>7.18</c:v>
                </c:pt>
              </c:numCache>
            </c:numRef>
          </c:val>
          <c:extLst>
            <c:ext xmlns:c16="http://schemas.microsoft.com/office/drawing/2014/chart" uri="{C3380CC4-5D6E-409C-BE32-E72D297353CC}">
              <c16:uniqueId val="{00000007-C7E0-48A8-BB77-E2C885D7ABD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16.899999999999999</c:v>
                </c:pt>
                <c:pt idx="2">
                  <c:v>#N/A</c:v>
                </c:pt>
                <c:pt idx="3">
                  <c:v>16.18</c:v>
                </c:pt>
                <c:pt idx="4">
                  <c:v>#N/A</c:v>
                </c:pt>
                <c:pt idx="5">
                  <c:v>15.51</c:v>
                </c:pt>
                <c:pt idx="6">
                  <c:v>#N/A</c:v>
                </c:pt>
                <c:pt idx="7">
                  <c:v>14.69</c:v>
                </c:pt>
                <c:pt idx="8">
                  <c:v>#N/A</c:v>
                </c:pt>
                <c:pt idx="9">
                  <c:v>11.93</c:v>
                </c:pt>
              </c:numCache>
            </c:numRef>
          </c:val>
          <c:extLst>
            <c:ext xmlns:c16="http://schemas.microsoft.com/office/drawing/2014/chart" uri="{C3380CC4-5D6E-409C-BE32-E72D297353CC}">
              <c16:uniqueId val="{00000008-C7E0-48A8-BB77-E2C885D7ABD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12.88</c:v>
                </c:pt>
                <c:pt idx="2">
                  <c:v>#N/A</c:v>
                </c:pt>
                <c:pt idx="3">
                  <c:v>10.29</c:v>
                </c:pt>
                <c:pt idx="4">
                  <c:v>#N/A</c:v>
                </c:pt>
                <c:pt idx="5">
                  <c:v>12.79</c:v>
                </c:pt>
                <c:pt idx="6">
                  <c:v>#N/A</c:v>
                </c:pt>
                <c:pt idx="7">
                  <c:v>12.65</c:v>
                </c:pt>
                <c:pt idx="8">
                  <c:v>#N/A</c:v>
                </c:pt>
                <c:pt idx="9">
                  <c:v>12.75</c:v>
                </c:pt>
              </c:numCache>
            </c:numRef>
          </c:val>
          <c:extLst>
            <c:ext xmlns:c16="http://schemas.microsoft.com/office/drawing/2014/chart" uri="{C3380CC4-5D6E-409C-BE32-E72D297353CC}">
              <c16:uniqueId val="{00000009-C7E0-48A8-BB77-E2C885D7ABD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609</c:v>
                </c:pt>
                <c:pt idx="5">
                  <c:v>589</c:v>
                </c:pt>
                <c:pt idx="8">
                  <c:v>632</c:v>
                </c:pt>
                <c:pt idx="11">
                  <c:v>626</c:v>
                </c:pt>
                <c:pt idx="14">
                  <c:v>688</c:v>
                </c:pt>
              </c:numCache>
            </c:numRef>
          </c:val>
          <c:extLst>
            <c:ext xmlns:c16="http://schemas.microsoft.com/office/drawing/2014/chart" uri="{C3380CC4-5D6E-409C-BE32-E72D297353CC}">
              <c16:uniqueId val="{00000000-4A11-47C5-85E1-1ED45882A4B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11-47C5-85E1-1ED45882A4B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2</c:v>
                </c:pt>
                <c:pt idx="6">
                  <c:v>1</c:v>
                </c:pt>
                <c:pt idx="9">
                  <c:v>1</c:v>
                </c:pt>
                <c:pt idx="12">
                  <c:v>1</c:v>
                </c:pt>
              </c:numCache>
            </c:numRef>
          </c:val>
          <c:extLst>
            <c:ext xmlns:c16="http://schemas.microsoft.com/office/drawing/2014/chart" uri="{C3380CC4-5D6E-409C-BE32-E72D297353CC}">
              <c16:uniqueId val="{00000002-4A11-47C5-85E1-1ED45882A4B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35</c:v>
                </c:pt>
                <c:pt idx="6">
                  <c:v>36</c:v>
                </c:pt>
                <c:pt idx="9">
                  <c:v>38</c:v>
                </c:pt>
                <c:pt idx="12">
                  <c:v>26</c:v>
                </c:pt>
              </c:numCache>
            </c:numRef>
          </c:val>
          <c:extLst>
            <c:ext xmlns:c16="http://schemas.microsoft.com/office/drawing/2014/chart" uri="{C3380CC4-5D6E-409C-BE32-E72D297353CC}">
              <c16:uniqueId val="{00000003-4A11-47C5-85E1-1ED45882A4B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422</c:v>
                </c:pt>
                <c:pt idx="3">
                  <c:v>430</c:v>
                </c:pt>
                <c:pt idx="6">
                  <c:v>426</c:v>
                </c:pt>
                <c:pt idx="9">
                  <c:v>431</c:v>
                </c:pt>
                <c:pt idx="12">
                  <c:v>436</c:v>
                </c:pt>
              </c:numCache>
            </c:numRef>
          </c:val>
          <c:extLst>
            <c:ext xmlns:c16="http://schemas.microsoft.com/office/drawing/2014/chart" uri="{C3380CC4-5D6E-409C-BE32-E72D297353CC}">
              <c16:uniqueId val="{00000004-4A11-47C5-85E1-1ED45882A4B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11-47C5-85E1-1ED45882A4B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11-47C5-85E1-1ED45882A4B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487</c:v>
                </c:pt>
                <c:pt idx="3">
                  <c:v>578</c:v>
                </c:pt>
                <c:pt idx="6">
                  <c:v>597</c:v>
                </c:pt>
                <c:pt idx="9">
                  <c:v>574</c:v>
                </c:pt>
                <c:pt idx="12">
                  <c:v>567</c:v>
                </c:pt>
              </c:numCache>
            </c:numRef>
          </c:val>
          <c:extLst>
            <c:ext xmlns:c16="http://schemas.microsoft.com/office/drawing/2014/chart" uri="{C3380CC4-5D6E-409C-BE32-E72D297353CC}">
              <c16:uniqueId val="{00000007-4A11-47C5-85E1-1ED45882A4B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336</c:v>
                </c:pt>
                <c:pt idx="2">
                  <c:v>#N/A</c:v>
                </c:pt>
                <c:pt idx="3">
                  <c:v>#N/A</c:v>
                </c:pt>
                <c:pt idx="4">
                  <c:v>456</c:v>
                </c:pt>
                <c:pt idx="5">
                  <c:v>#N/A</c:v>
                </c:pt>
                <c:pt idx="6">
                  <c:v>#N/A</c:v>
                </c:pt>
                <c:pt idx="7">
                  <c:v>428</c:v>
                </c:pt>
                <c:pt idx="8">
                  <c:v>#N/A</c:v>
                </c:pt>
                <c:pt idx="9">
                  <c:v>#N/A</c:v>
                </c:pt>
                <c:pt idx="10">
                  <c:v>418</c:v>
                </c:pt>
                <c:pt idx="11">
                  <c:v>#N/A</c:v>
                </c:pt>
                <c:pt idx="12">
                  <c:v>#N/A</c:v>
                </c:pt>
                <c:pt idx="13">
                  <c:v>342</c:v>
                </c:pt>
                <c:pt idx="14">
                  <c:v>#N/A</c:v>
                </c:pt>
              </c:numCache>
            </c:numRef>
          </c:val>
          <c:smooth val="0"/>
          <c:extLst>
            <c:ext xmlns:c16="http://schemas.microsoft.com/office/drawing/2014/chart" uri="{C3380CC4-5D6E-409C-BE32-E72D297353CC}">
              <c16:uniqueId val="{00000008-4A11-47C5-85E1-1ED45882A4B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8028</c:v>
                </c:pt>
                <c:pt idx="5">
                  <c:v>7933</c:v>
                </c:pt>
                <c:pt idx="8">
                  <c:v>7653</c:v>
                </c:pt>
                <c:pt idx="11">
                  <c:v>8017</c:v>
                </c:pt>
                <c:pt idx="14">
                  <c:v>7054</c:v>
                </c:pt>
              </c:numCache>
            </c:numRef>
          </c:val>
          <c:extLst>
            <c:ext xmlns:c16="http://schemas.microsoft.com/office/drawing/2014/chart" uri="{C3380CC4-5D6E-409C-BE32-E72D297353CC}">
              <c16:uniqueId val="{00000000-9932-412B-9156-9266310F3F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38</c:v>
                </c:pt>
                <c:pt idx="5">
                  <c:v>18</c:v>
                </c:pt>
                <c:pt idx="8">
                  <c:v>5</c:v>
                </c:pt>
                <c:pt idx="11">
                  <c:v>0</c:v>
                </c:pt>
                <c:pt idx="14">
                  <c:v>0</c:v>
                </c:pt>
              </c:numCache>
            </c:numRef>
          </c:val>
          <c:extLst>
            <c:ext xmlns:c16="http://schemas.microsoft.com/office/drawing/2014/chart" uri="{C3380CC4-5D6E-409C-BE32-E72D297353CC}">
              <c16:uniqueId val="{00000001-9932-412B-9156-9266310F3F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3971</c:v>
                </c:pt>
                <c:pt idx="5">
                  <c:v>4711</c:v>
                </c:pt>
                <c:pt idx="8">
                  <c:v>5040</c:v>
                </c:pt>
                <c:pt idx="11">
                  <c:v>5322</c:v>
                </c:pt>
                <c:pt idx="14">
                  <c:v>5349</c:v>
                </c:pt>
              </c:numCache>
            </c:numRef>
          </c:val>
          <c:extLst>
            <c:ext xmlns:c16="http://schemas.microsoft.com/office/drawing/2014/chart" uri="{C3380CC4-5D6E-409C-BE32-E72D297353CC}">
              <c16:uniqueId val="{00000002-9932-412B-9156-9266310F3F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932-412B-9156-9266310F3F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932-412B-9156-9266310F3F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23</c:v>
                </c:pt>
                <c:pt idx="6">
                  <c:v>18</c:v>
                </c:pt>
                <c:pt idx="9">
                  <c:v>14</c:v>
                </c:pt>
                <c:pt idx="12">
                  <c:v>18</c:v>
                </c:pt>
              </c:numCache>
            </c:numRef>
          </c:val>
          <c:extLst>
            <c:ext xmlns:c16="http://schemas.microsoft.com/office/drawing/2014/chart" uri="{C3380CC4-5D6E-409C-BE32-E72D297353CC}">
              <c16:uniqueId val="{00000005-9932-412B-9156-9266310F3F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691</c:v>
                </c:pt>
                <c:pt idx="3">
                  <c:v>684</c:v>
                </c:pt>
                <c:pt idx="6">
                  <c:v>632</c:v>
                </c:pt>
                <c:pt idx="9">
                  <c:v>615</c:v>
                </c:pt>
                <c:pt idx="12">
                  <c:v>631</c:v>
                </c:pt>
              </c:numCache>
            </c:numRef>
          </c:val>
          <c:extLst>
            <c:ext xmlns:c16="http://schemas.microsoft.com/office/drawing/2014/chart" uri="{C3380CC4-5D6E-409C-BE32-E72D297353CC}">
              <c16:uniqueId val="{00000006-9932-412B-9156-9266310F3F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125</c:v>
                </c:pt>
                <c:pt idx="3">
                  <c:v>104</c:v>
                </c:pt>
                <c:pt idx="6">
                  <c:v>69</c:v>
                </c:pt>
                <c:pt idx="9">
                  <c:v>35</c:v>
                </c:pt>
                <c:pt idx="12">
                  <c:v>92</c:v>
                </c:pt>
              </c:numCache>
            </c:numRef>
          </c:val>
          <c:extLst>
            <c:ext xmlns:c16="http://schemas.microsoft.com/office/drawing/2014/chart" uri="{C3380CC4-5D6E-409C-BE32-E72D297353CC}">
              <c16:uniqueId val="{00000007-9932-412B-9156-9266310F3F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4338</c:v>
                </c:pt>
                <c:pt idx="3">
                  <c:v>4233</c:v>
                </c:pt>
                <c:pt idx="6">
                  <c:v>4290</c:v>
                </c:pt>
                <c:pt idx="9">
                  <c:v>4137</c:v>
                </c:pt>
                <c:pt idx="12">
                  <c:v>3756</c:v>
                </c:pt>
              </c:numCache>
            </c:numRef>
          </c:val>
          <c:extLst>
            <c:ext xmlns:c16="http://schemas.microsoft.com/office/drawing/2014/chart" uri="{C3380CC4-5D6E-409C-BE32-E72D297353CC}">
              <c16:uniqueId val="{00000008-9932-412B-9156-9266310F3F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932-412B-9156-9266310F3F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6726</c:v>
                </c:pt>
                <c:pt idx="3">
                  <c:v>6513</c:v>
                </c:pt>
                <c:pt idx="6">
                  <c:v>6210</c:v>
                </c:pt>
                <c:pt idx="9">
                  <c:v>5847</c:v>
                </c:pt>
                <c:pt idx="12">
                  <c:v>5637</c:v>
                </c:pt>
              </c:numCache>
            </c:numRef>
          </c:val>
          <c:extLst>
            <c:ext xmlns:c16="http://schemas.microsoft.com/office/drawing/2014/chart" uri="{C3380CC4-5D6E-409C-BE32-E72D297353CC}">
              <c16:uniqueId val="{0000000A-9932-412B-9156-9266310F3FB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932-412B-9156-9266310F3FB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1417</c:v>
                </c:pt>
                <c:pt idx="1">
                  <c:v>1498</c:v>
                </c:pt>
                <c:pt idx="2">
                  <c:v>1478</c:v>
                </c:pt>
              </c:numCache>
            </c:numRef>
          </c:val>
          <c:extLst>
            <c:ext xmlns:c16="http://schemas.microsoft.com/office/drawing/2014/chart" uri="{C3380CC4-5D6E-409C-BE32-E72D297353CC}">
              <c16:uniqueId val="{00000000-D7F6-4DA7-A962-CCAA5CFCDC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983</c:v>
                </c:pt>
                <c:pt idx="1">
                  <c:v>1000</c:v>
                </c:pt>
                <c:pt idx="2">
                  <c:v>1020</c:v>
                </c:pt>
              </c:numCache>
            </c:numRef>
          </c:val>
          <c:extLst>
            <c:ext xmlns:c16="http://schemas.microsoft.com/office/drawing/2014/chart" uri="{C3380CC4-5D6E-409C-BE32-E72D297353CC}">
              <c16:uniqueId val="{00000001-D7F6-4DA7-A962-CCAA5CFCDC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1774</c:v>
                </c:pt>
                <c:pt idx="1">
                  <c:v>1798</c:v>
                </c:pt>
                <c:pt idx="2">
                  <c:v>1710</c:v>
                </c:pt>
              </c:numCache>
            </c:numRef>
          </c:val>
          <c:extLst>
            <c:ext xmlns:c16="http://schemas.microsoft.com/office/drawing/2014/chart" uri="{C3380CC4-5D6E-409C-BE32-E72D297353CC}">
              <c16:uniqueId val="{00000002-D7F6-4DA7-A962-CCAA5CFCDC0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{B780787D-A577-4E9E-B2A0-D9584A8CA4E1}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15-4748-9C02-E43D127F0E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{4B1CBDEC-174B-4339-97FD-C0D5FA60C0D5}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15-4748-9C02-E43D127F0E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{32B172B5-A1DE-4064-9347-8A3B17E6C952}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15-4748-9C02-E43D127F0E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{6046362F-AC39-45E8-BA6F-E7CC76C336F8}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15-4748-9C02-E43D127F0E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{A008A15E-FEC5-4EBA-815B-B8CDE42AD86D}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15-4748-9C02-E43D127F0E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{1BB6AB60-FA53-42F1-A715-658C392A4F63}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15-4748-9C02-E43D127F0E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{E77D943A-26F8-46ED-8337-AC5D5CA0F4CB}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15-4748-9C02-E43D127F0E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{B7FD4420-976B-4C56-9E2C-892CE1869B36}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15-4748-9C02-E43D127F0E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{E92CDD66-A0BA-445A-AD6D-8E1137CF00D7}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15-4748-9C02-E43D127F0E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77.3</c:v>
                </c:pt>
                <c:pt idx="8">
                  <c:v>78.099999999999994</c:v>
                </c:pt>
                <c:pt idx="16">
                  <c:v>69.900000000000006</c:v>
                </c:pt>
                <c:pt idx="24">
                  <c:v>76.3</c:v>
                </c:pt>
                <c:pt idx="32">
                  <c:v>82.4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915-4748-9C02-E43D127F0E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{77FB6CE0-D170-406C-826B-1650EB87E54E}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15-4748-9C02-E43D127F0E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{04AE731A-7991-4292-BF41-9557BB951A41}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15-4748-9C02-E43D127F0E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{6D085E48-3824-4F6F-AFFA-632C41A3C819}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15-4748-9C02-E43D127F0E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{FDAFD9B3-409B-4C68-9F55-718079D60BF5}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15-4748-9C02-E43D127F0E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{260A3B00-0DF6-40D5-B164-8CC695E5AB74}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15-4748-9C02-E43D127F0E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{E5C18B53-38C5-49E7-825C-1E1359AB1A29}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15-4748-9C02-E43D127F0E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{1CBE47C6-41BF-49EB-9928-63AB4EED4F23}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15-4748-9C02-E43D127F0E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{EEADBF80-4076-436B-A7FA-8F7C3353A72E}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15-4748-9C02-E43D127F0E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{AC561A89-E344-4F5B-93E1-05B4E4D9FF04}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15-4748-9C02-E43D127F0E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E915-4748-9C02-E43D127F0E7C}"/>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{4CB2E927-A06D-42C4-AFAC-8357517F8533}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5A-4D6B-83A1-B901EF647E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{CE673466-D6A1-45A3-8DCE-94A973817CFB}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5A-4D6B-83A1-B901EF647E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{A79C3D7E-F3B1-4C1E-B061-1941C834EE7C}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5A-4D6B-83A1-B901EF647E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{E95A3628-E75F-4DBF-ACB0-6C52BB6B0557}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5A-4D6B-83A1-B901EF647E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{802BBEA2-756F-42CB-8264-B1C46DC00E64}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5A-4D6B-83A1-B901EF647E5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{0DF4B58C-C159-4F61-9E16-ACA6D511B2B3}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5A-4D6B-83A1-B901EF647E5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{629924A5-3D34-40E8-AB95-92DE54129EF7}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5A-4D6B-83A1-B901EF647E5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{C012B233-171F-4D3A-B61E-DE3F8E87775C}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5A-4D6B-83A1-B901EF647E5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{5E778795-E829-4162-9AEE-AC24707079DD}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5A-4D6B-83A1-B901EF647E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10.199999999999999</c:v>
                </c:pt>
                <c:pt idx="16">
                  <c:v>11.1</c:v>
                </c:pt>
                <c:pt idx="24">
                  <c:v>11.7</c:v>
                </c:pt>
                <c:pt idx="32">
                  <c:v>10.7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95A-4D6B-83A1-B901EF647E5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{D8824AD1-7209-4753-B3DB-AD53C785AAA1}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5A-4D6B-83A1-B901EF647E5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{5BC1FF5C-0CFB-473F-A439-D10DB2636B06}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5A-4D6B-83A1-B901EF647E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{91D3A2C7-6851-4334-AC6C-4D3D5691374A}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5A-4D6B-83A1-B901EF647E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{57C10DBA-CD21-47C5-847F-6C7FAB1F0FB2}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5A-4D6B-83A1-B901EF647E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{FED521F9-78FF-447D-95CF-0D87865409B6}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5A-4D6B-83A1-B901EF647E5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{42ECA80A-8B4F-4974-8E69-D2E2241D7C5E}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5A-4D6B-83A1-B901EF647E5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{086229D1-0289-469B-80BA-769F2E94FB77}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5A-4D6B-83A1-B901EF647E5C}"/>
                </c:ext>
              </c:extLst>
            </c:dLbl>
            <c:dLbl>
              <c:idx val="24"/>
              <c:layout>
                <c:manualLayout>
                  <c:x val="-4.490505736590110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{739BA991-728E-4EB6-8C39-5ECC10E9009D}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5A-4D6B-83A1-B901EF647E5C}"/>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{00B0F1BE-AD3D-4D8E-B234-FB86E782983A}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5A-4D6B-83A1-B901EF647E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595A-4D6B-83A1-B901EF647E5C}"/>
            </c:ext>
          </c:extLst>
        </c:ser>
        <c:dLbls>
          <c:showLegendKey val="0"/>
          <c:showVal val="1"/>
          <c:showCatName val="0"/>
          <c:showSerName val="0"/>
          <c:showPercent val="0"/>
          <c:showBubbleSize val="0"/>
        </c:dLbls>
        <c:axId val="84219776"/>
        <c:axId val="84234240"/>
      </c:scatterChart>
      <c:valAx>
        <c:axId val="84219776"/>
        <c:scaling>
          <c:orientation val="maxMin"/>
          <c:max val="9.6"/>
          <c:min val="9.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財政力指数は</a:t>
          </a:r>
          <a:r>
            <a:rPr kumimoji="1" lang="ja-JP" altLang="ja-JP" sz="1100">
              <a:solidFill>
                <a:schemeClr val="dk1"/>
              </a:solidFill>
              <a:effectLst/>
              <a:latin typeface="+mn-lt"/>
              <a:ea typeface="+mn-ea"/>
              <a:cs typeface="+mn-cs"/>
            </a:rPr>
            <a:t>類似団体平均を０．０３ポイント下回って</a:t>
          </a:r>
          <a:r>
            <a:rPr kumimoji="1" lang="ja-JP" altLang="en-US" sz="1100">
              <a:solidFill>
                <a:schemeClr val="dk1"/>
              </a:solidFill>
              <a:effectLst/>
              <a:latin typeface="+mn-lt"/>
              <a:ea typeface="+mn-ea"/>
              <a:cs typeface="+mn-cs"/>
            </a:rPr>
            <a:t>いる状況が続いている。</a:t>
          </a:r>
          <a:r>
            <a:rPr kumimoji="1" lang="ja-JP" altLang="ja-JP" sz="1100">
              <a:solidFill>
                <a:schemeClr val="dk1"/>
              </a:solidFill>
              <a:effectLst/>
              <a:latin typeface="+mn-lt"/>
              <a:ea typeface="+mn-ea"/>
              <a:cs typeface="+mn-cs"/>
            </a:rPr>
            <a:t>これからも、戸別徴収により徴収強化等、税の徴収率向上対策による歳入確保に努め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歳出については、経常経費の節減等、歳出の徹底的な見直しを実施するとともに、財政の健全化に努める。</a:t>
          </a:r>
          <a:r>
            <a:rPr kumimoji="1" lang="ja-JP" altLang="en-US" sz="1100">
              <a:solidFill>
                <a:schemeClr val="dk1"/>
              </a:solidFill>
              <a:effectLst/>
              <a:latin typeface="+mn-lt"/>
              <a:ea typeface="+mn-ea"/>
              <a:cs typeface="+mn-cs"/>
            </a:rPr>
            <a:t>　</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676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経常収支比率は</a:t>
          </a:r>
          <a:r>
            <a:rPr kumimoji="1" lang="ja-JP" altLang="ja-JP" sz="1100">
              <a:solidFill>
                <a:schemeClr val="dk1"/>
              </a:solidFill>
              <a:effectLst/>
              <a:latin typeface="+mn-lt"/>
              <a:ea typeface="+mn-ea"/>
              <a:cs typeface="+mn-cs"/>
            </a:rPr>
            <a:t>９</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％と類似団体平均を上回っている。</a:t>
          </a:r>
          <a:r>
            <a:rPr kumimoji="1" lang="ja-JP" altLang="en-US" sz="1100">
              <a:solidFill>
                <a:schemeClr val="dk1"/>
              </a:solidFill>
              <a:effectLst/>
              <a:latin typeface="+mn-lt"/>
              <a:ea typeface="+mn-ea"/>
              <a:cs typeface="+mn-cs"/>
            </a:rPr>
            <a:t>令和６年度は地方交付税等の増により、経常収支比率は前年度から減少したものの、歳出については、人件費や物件費の増などにより増加傾向であったため、</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事務事業の見直しを進めるともに、全ての事務事業の優先度、重要度を厳しく点検し、計画的に事業の廃止・縮小を進め、経常経費の節減を図る。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164846</xdr:rowOff>
    </xdr:from>
    <xdr:to>
      <xdr:col>23</xdr:col>
      <xdr:colOff>133350</xdr:colOff>
      <xdr:row>65</xdr:row>
      <xdr:rowOff>128524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137646"/>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32004</xdr:rowOff>
    </xdr:from>
    <xdr:to>
      <xdr:col>19</xdr:col>
      <xdr:colOff>133350</xdr:colOff>
      <xdr:row>65</xdr:row>
      <xdr:rowOff>128524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17625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68326</xdr:rowOff>
    </xdr:from>
    <xdr:to>
      <xdr:col>15</xdr:col>
      <xdr:colOff>82550</xdr:colOff>
      <xdr:row>65</xdr:row>
      <xdr:rowOff>32004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41126"/>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68326</xdr:rowOff>
    </xdr:from>
    <xdr:to>
      <xdr:col>11</xdr:col>
      <xdr:colOff>31750</xdr:colOff>
      <xdr:row>64</xdr:row>
      <xdr:rowOff>97282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4112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114046</xdr:rowOff>
    </xdr:from>
    <xdr:to>
      <xdr:col>23</xdr:col>
      <xdr:colOff>184150</xdr:colOff>
      <xdr:row>65</xdr:row>
      <xdr:rowOff>44196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86123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05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77724</xdr:rowOff>
    </xdr:from>
    <xdr:to>
      <xdr:col>19</xdr:col>
      <xdr:colOff>184150</xdr:colOff>
      <xdr:row>66</xdr:row>
      <xdr:rowOff>7874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164101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08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152654</xdr:rowOff>
    </xdr:from>
    <xdr:to>
      <xdr:col>15</xdr:col>
      <xdr:colOff>133350</xdr:colOff>
      <xdr:row>65</xdr:row>
      <xdr:rowOff>82804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67581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17526</xdr:rowOff>
    </xdr:from>
    <xdr:to>
      <xdr:col>11</xdr:col>
      <xdr:colOff>82550</xdr:colOff>
      <xdr:row>64</xdr:row>
      <xdr:rowOff>119126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103903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7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46482</xdr:rowOff>
    </xdr:from>
    <xdr:to>
      <xdr:col>7</xdr:col>
      <xdr:colOff>31750</xdr:colOff>
      <xdr:row>64</xdr:row>
      <xdr:rowOff>148082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132859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10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定員管理の徹底による成果により、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下回っているものの、人件費および物件費は年々増加傾向にある。今後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継続して人件費関係経費全体の抑制に努め</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物件費等の</a:t>
          </a:r>
          <a:r>
            <a:rPr kumimoji="1" lang="ja-JP" altLang="ja-JP" sz="1100">
              <a:solidFill>
                <a:schemeClr val="dk1"/>
              </a:solidFill>
              <a:effectLst/>
              <a:latin typeface="+mn-lt"/>
              <a:ea typeface="+mn-ea"/>
              <a:cs typeface="+mn-cs"/>
            </a:rPr>
            <a:t>コスト低減を図っていく。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151988</xdr:rowOff>
    </xdr:from>
    <xdr:to>
      <xdr:col>23</xdr:col>
      <xdr:colOff>133350</xdr:colOff>
      <xdr:row>89</xdr:row>
      <xdr:rowOff>86849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39438"/>
          <a:ext cx="0" cy="130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58926</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317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86849</xdr:rowOff>
    </xdr:from>
    <xdr:to>
      <xdr:col>24</xdr:col>
      <xdr:colOff>12700</xdr:colOff>
      <xdr:row>89</xdr:row>
      <xdr:rowOff>86849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345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66915</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151988</xdr:rowOff>
    </xdr:from>
    <xdr:to>
      <xdr:col>24</xdr:col>
      <xdr:colOff>12700</xdr:colOff>
      <xdr:row>81</xdr:row>
      <xdr:rowOff>151988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3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120340</xdr:rowOff>
    </xdr:from>
    <xdr:to>
      <xdr:col>23</xdr:col>
      <xdr:colOff>133350</xdr:colOff>
      <xdr:row>81</xdr:row>
      <xdr:rowOff>158674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07790"/>
          <a:ext cx="838200" cy="3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95976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54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123899</xdr:rowOff>
    </xdr:from>
    <xdr:to>
      <xdr:col>23</xdr:col>
      <xdr:colOff>184150</xdr:colOff>
      <xdr:row>83</xdr:row>
      <xdr:rowOff>54049</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82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118791</xdr:rowOff>
    </xdr:from>
    <xdr:to>
      <xdr:col>19</xdr:col>
      <xdr:colOff>133350</xdr:colOff>
      <xdr:row>81</xdr:row>
      <xdr:rowOff>120340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06241"/>
          <a:ext cx="889000" cy="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86706</xdr:rowOff>
    </xdr:from>
    <xdr:to>
      <xdr:col>19</xdr:col>
      <xdr:colOff>184150</xdr:colOff>
      <xdr:row>83</xdr:row>
      <xdr:rowOff>16856</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4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1633</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231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105983</xdr:rowOff>
    </xdr:from>
    <xdr:to>
      <xdr:col>15</xdr:col>
      <xdr:colOff>82550</xdr:colOff>
      <xdr:row>81</xdr:row>
      <xdr:rowOff>118791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93433"/>
          <a:ext cx="889000" cy="1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61474</xdr:rowOff>
    </xdr:from>
    <xdr:to>
      <xdr:col>15</xdr:col>
      <xdr:colOff>133350</xdr:colOff>
      <xdr:row>82</xdr:row>
      <xdr:rowOff>163074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147851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06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85697</xdr:rowOff>
    </xdr:from>
    <xdr:to>
      <xdr:col>11</xdr:col>
      <xdr:colOff>31750</xdr:colOff>
      <xdr:row>81</xdr:row>
      <xdr:rowOff>105983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73147"/>
          <a:ext cx="889000" cy="2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36020</xdr:rowOff>
    </xdr:from>
    <xdr:to>
      <xdr:col>11</xdr:col>
      <xdr:colOff>82550</xdr:colOff>
      <xdr:row>82</xdr:row>
      <xdr:rowOff>137620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122397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1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5842</xdr:rowOff>
    </xdr:from>
    <xdr:to>
      <xdr:col>7</xdr:col>
      <xdr:colOff>31750</xdr:colOff>
      <xdr:row>82</xdr:row>
      <xdr:rowOff>107442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6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92219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15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107874</xdr:rowOff>
    </xdr:from>
    <xdr:to>
      <xdr:col>23</xdr:col>
      <xdr:colOff>184150</xdr:colOff>
      <xdr:row>82</xdr:row>
      <xdr:rowOff>38024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29151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16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69540</xdr:rowOff>
    </xdr:from>
    <xdr:to>
      <xdr:col>19</xdr:col>
      <xdr:colOff>184150</xdr:colOff>
      <xdr:row>81</xdr:row>
      <xdr:rowOff>171140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9867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25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67991</xdr:rowOff>
    </xdr:from>
    <xdr:to>
      <xdr:col>15</xdr:col>
      <xdr:colOff>133350</xdr:colOff>
      <xdr:row>81</xdr:row>
      <xdr:rowOff>169591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5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8318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24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55183</xdr:rowOff>
    </xdr:from>
    <xdr:to>
      <xdr:col>11</xdr:col>
      <xdr:colOff>82550</xdr:colOff>
      <xdr:row>81</xdr:row>
      <xdr:rowOff>156783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4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166960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11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34897</xdr:rowOff>
    </xdr:from>
    <xdr:to>
      <xdr:col>7</xdr:col>
      <xdr:colOff>31750</xdr:colOff>
      <xdr:row>81</xdr:row>
      <xdr:rowOff>136497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2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146674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91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の給与制度については、独自の給与カット等は行っていないものの、国家公務員等に準じてバランスのとれた給与制度の運用を行っている。ラスパイレス指数も、職員の階層変動などにより増減はあるものの類似団体平均を下回る低水準を継続している。今後は定員管理の適正化に加え、人事評価制度の実施により、より適正な給与制度の運用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6" name="給与水準   （国との比較）グラフ枠">
          <a:extLst>
            <a:ext uri="{FF2B5EF4-FFF2-40B4-BE49-F238E27FC236}">
              <a16:creationId xmlns:a16="http://schemas.microsoft.com/office/drawing/2014/main" id="{00000000-0008-0000-0300-0000F6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48" name="給与水準   （国との比較）最小値テキスト">
          <a:extLst>
            <a:ext uri="{FF2B5EF4-FFF2-40B4-BE49-F238E27FC236}">
              <a16:creationId xmlns:a16="http://schemas.microsoft.com/office/drawing/2014/main" id="{00000000-0008-0000-0300-0000F8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0" name="給与水準   （国との比較）最大値テキスト">
          <a:extLst>
            <a:ext uri="{FF2B5EF4-FFF2-40B4-BE49-F238E27FC236}">
              <a16:creationId xmlns:a16="http://schemas.microsoft.com/office/drawing/2014/main" id="{00000000-0008-0000-0300-0000FA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74084</xdr:rowOff>
    </xdr:from>
    <xdr:to>
      <xdr:col>81</xdr:col>
      <xdr:colOff>44450</xdr:colOff>
      <xdr:row>81</xdr:row>
      <xdr:rowOff>90170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179800" y="1396153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3" name="給与水準   （国との比較）平均値テキスト">
          <a:extLst>
            <a:ext uri="{FF2B5EF4-FFF2-40B4-BE49-F238E27FC236}">
              <a16:creationId xmlns:a16="http://schemas.microsoft.com/office/drawing/2014/main" id="{00000000-0008-0000-0300-0000FD000000}"/>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4" name="フローチャート: 判断 253">
          <a:extLst>
            <a:ext uri="{FF2B5EF4-FFF2-40B4-BE49-F238E27FC236}">
              <a16:creationId xmlns:a16="http://schemas.microsoft.com/office/drawing/2014/main" id="{00000000-0008-0000-0300-0000FE00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149013</xdr:rowOff>
    </xdr:from>
    <xdr:to>
      <xdr:col>77</xdr:col>
      <xdr:colOff>44450</xdr:colOff>
      <xdr:row>81</xdr:row>
      <xdr:rowOff>74084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290800" y="1386501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149013</xdr:rowOff>
    </xdr:from>
    <xdr:to>
      <xdr:col>72</xdr:col>
      <xdr:colOff>203200</xdr:colOff>
      <xdr:row>80</xdr:row>
      <xdr:rowOff>149013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4401800" y="138650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149013</xdr:rowOff>
    </xdr:from>
    <xdr:to>
      <xdr:col>68</xdr:col>
      <xdr:colOff>152400</xdr:colOff>
      <xdr:row>81</xdr:row>
      <xdr:rowOff>106257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3512800" y="13865013"/>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39370</xdr:rowOff>
    </xdr:from>
    <xdr:to>
      <xdr:col>81</xdr:col>
      <xdr:colOff>95250</xdr:colOff>
      <xdr:row>81</xdr:row>
      <xdr:rowOff>140970</xdr:rowOff>
    </xdr:to>
    <xdr:sp macro="" textlink="">
      <xdr:nvSpPr>
        <xdr:cNvPr id="271" name="楕円 270">
          <a:extLst>
            <a:ext uri="{FF2B5EF4-FFF2-40B4-BE49-F238E27FC236}">
              <a16:creationId xmlns:a16="http://schemas.microsoft.com/office/drawing/2014/main" id="{00000000-0008-0000-0300-00000F010000}"/>
            </a:ext>
          </a:extLst>
        </xdr:cNvPr>
        <xdr:cNvSpPr/>
      </xdr:nvSpPr>
      <xdr:spPr>
        <a:xfrm>
          <a:off x="169672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55897</xdr:rowOff>
    </xdr:from>
    <xdr:ext cx="762000" cy="259045"/>
    <xdr:sp macro="" textlink="">
      <xdr:nvSpPr>
        <xdr:cNvPr id="272" name="給与水準   （国との比較）該当値テキスト">
          <a:extLst>
            <a:ext uri="{FF2B5EF4-FFF2-40B4-BE49-F238E27FC236}">
              <a16:creationId xmlns:a16="http://schemas.microsoft.com/office/drawing/2014/main" id="{00000000-0008-0000-0300-000010010000}"/>
            </a:ext>
          </a:extLst>
        </xdr:cNvPr>
        <xdr:cNvSpPr txBox="1"/>
      </xdr:nvSpPr>
      <xdr:spPr>
        <a:xfrm>
          <a:off x="171069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23284</xdr:rowOff>
    </xdr:from>
    <xdr:to>
      <xdr:col>77</xdr:col>
      <xdr:colOff>95250</xdr:colOff>
      <xdr:row>81</xdr:row>
      <xdr:rowOff>124884</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129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135061</xdr:rowOff>
    </xdr:from>
    <xdr:ext cx="7366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798800" y="1367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98213</xdr:rowOff>
    </xdr:from>
    <xdr:to>
      <xdr:col>73</xdr:col>
      <xdr:colOff>44450</xdr:colOff>
      <xdr:row>81</xdr:row>
      <xdr:rowOff>28363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5240000" y="1381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38540</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909800" y="1358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98213</xdr:rowOff>
    </xdr:from>
    <xdr:to>
      <xdr:col>68</xdr:col>
      <xdr:colOff>203200</xdr:colOff>
      <xdr:row>81</xdr:row>
      <xdr:rowOff>28363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4351000" y="1381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38540</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020800" y="1358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55457</xdr:rowOff>
    </xdr:from>
    <xdr:to>
      <xdr:col>64</xdr:col>
      <xdr:colOff>152400</xdr:colOff>
      <xdr:row>81</xdr:row>
      <xdr:rowOff>157057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3462000" y="139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167234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131800" y="1371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定員管理計画等に基づき退職者の不補充、業務の民間委託の取組みにより、類似団体平均値を大きく下回る数値となっている。</a:t>
          </a:r>
          <a:endParaRPr lang="ja-JP" altLang="ja-JP" sz="1400">
            <a:effectLst/>
          </a:endParaRPr>
        </a:p>
        <a:p>
          <a:r>
            <a:rPr kumimoji="1" lang="ja-JP" altLang="ja-JP" sz="1100">
              <a:solidFill>
                <a:schemeClr val="dk1"/>
              </a:solidFill>
              <a:effectLst/>
              <a:latin typeface="+mn-lt"/>
              <a:ea typeface="+mn-ea"/>
              <a:cs typeface="+mn-cs"/>
            </a:rPr>
            <a:t>今後は、事務事業の見直しや民間委託の導入等を推進していくとともに、住民ニーズを的確に把握し、行政サービスの低下を招かぬよう定員管理の適正化に努める。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5" name="直線コネクタ 294">
          <a:extLst>
            <a:ext uri="{FF2B5EF4-FFF2-40B4-BE49-F238E27FC236}">
              <a16:creationId xmlns:a16="http://schemas.microsoft.com/office/drawing/2014/main" id="{00000000-0008-0000-0300-000027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79647</xdr:rowOff>
    </xdr:from>
    <xdr:to>
      <xdr:col>81</xdr:col>
      <xdr:colOff>44450</xdr:colOff>
      <xdr:row>59</xdr:row>
      <xdr:rowOff>79647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1951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55353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685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49772</xdr:rowOff>
    </xdr:from>
    <xdr:to>
      <xdr:col>77</xdr:col>
      <xdr:colOff>44450</xdr:colOff>
      <xdr:row>59</xdr:row>
      <xdr:rowOff>79647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165322"/>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3810</xdr:rowOff>
    </xdr:from>
    <xdr:to>
      <xdr:col>72</xdr:col>
      <xdr:colOff>203200</xdr:colOff>
      <xdr:row>59</xdr:row>
      <xdr:rowOff>49772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119360"/>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160322</xdr:rowOff>
    </xdr:from>
    <xdr:to>
      <xdr:col>68</xdr:col>
      <xdr:colOff>152400</xdr:colOff>
      <xdr:row>59</xdr:row>
      <xdr:rowOff>3810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104422"/>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28847</xdr:rowOff>
    </xdr:from>
    <xdr:to>
      <xdr:col>81</xdr:col>
      <xdr:colOff>95250</xdr:colOff>
      <xdr:row>59</xdr:row>
      <xdr:rowOff>130447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121574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06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28847</xdr:rowOff>
    </xdr:from>
    <xdr:to>
      <xdr:col>77</xdr:col>
      <xdr:colOff>95250</xdr:colOff>
      <xdr:row>59</xdr:row>
      <xdr:rowOff>130447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140624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13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170422</xdr:rowOff>
    </xdr:from>
    <xdr:to>
      <xdr:col>73</xdr:col>
      <xdr:colOff>44450</xdr:colOff>
      <xdr:row>59</xdr:row>
      <xdr:rowOff>100572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11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110749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88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124460</xdr:rowOff>
    </xdr:from>
    <xdr:to>
      <xdr:col>68</xdr:col>
      <xdr:colOff>203200</xdr:colOff>
      <xdr:row>59</xdr:row>
      <xdr:rowOff>54610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64787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109522</xdr:rowOff>
    </xdr:from>
    <xdr:to>
      <xdr:col>64</xdr:col>
      <xdr:colOff>152400</xdr:colOff>
      <xdr:row>59</xdr:row>
      <xdr:rowOff>39672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0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49849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82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実質公債費比率は類似団体より高い数値となっている。令和２年度以降は、</a:t>
          </a:r>
          <a:r>
            <a:rPr kumimoji="1" lang="ja-JP" altLang="ja-JP" sz="1100">
              <a:solidFill>
                <a:schemeClr val="dk1"/>
              </a:solidFill>
              <a:effectLst/>
              <a:latin typeface="+mn-lt"/>
              <a:ea typeface="+mn-ea"/>
              <a:cs typeface="+mn-cs"/>
            </a:rPr>
            <a:t>中学校改築事業に係る起債の償還等に伴い上昇</a:t>
          </a:r>
          <a:r>
            <a:rPr kumimoji="1" lang="ja-JP" altLang="en-US" sz="1100">
              <a:solidFill>
                <a:schemeClr val="dk1"/>
              </a:solidFill>
              <a:effectLst/>
              <a:latin typeface="+mn-lt"/>
              <a:ea typeface="+mn-ea"/>
              <a:cs typeface="+mn-cs"/>
            </a:rPr>
            <a:t>傾向であったが、</a:t>
          </a:r>
          <a:r>
            <a:rPr kumimoji="1" lang="ja-JP" altLang="ja-JP" sz="1100">
              <a:solidFill>
                <a:schemeClr val="dk1"/>
              </a:solidFill>
              <a:effectLst/>
              <a:latin typeface="+mn-lt"/>
              <a:ea typeface="+mn-ea"/>
              <a:cs typeface="+mn-cs"/>
            </a:rPr>
            <a:t>地方債の発行抑制等により、令和５年度以降は減少傾向となっ</a:t>
          </a:r>
          <a:r>
            <a:rPr kumimoji="1" lang="ja-JP" altLang="en-US" sz="1100">
              <a:solidFill>
                <a:schemeClr val="dk1"/>
              </a:solidFill>
              <a:effectLst/>
              <a:latin typeface="+mn-lt"/>
              <a:ea typeface="+mn-ea"/>
              <a:cs typeface="+mn-cs"/>
            </a:rPr>
            <a:t>ている。今後は、統合小学校改築事業等の大規模事業の起債償還開始まで、引き続き地方債発行の抑制に努める。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11995</xdr:rowOff>
    </xdr:from>
    <xdr:to>
      <xdr:col>81</xdr:col>
      <xdr:colOff>44450</xdr:colOff>
      <xdr:row>42</xdr:row>
      <xdr:rowOff>146050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212895"/>
          <a:ext cx="8382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146050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2665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42</xdr:row>
      <xdr:rowOff>65617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14586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153811</xdr:rowOff>
    </xdr:from>
    <xdr:to>
      <xdr:col>68</xdr:col>
      <xdr:colOff>152400</xdr:colOff>
      <xdr:row>41</xdr:row>
      <xdr:rowOff>116417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011811"/>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132645</xdr:rowOff>
    </xdr:from>
    <xdr:to>
      <xdr:col>81</xdr:col>
      <xdr:colOff>95250</xdr:colOff>
      <xdr:row>42</xdr:row>
      <xdr:rowOff>62795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104722</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13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43338</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地方債の発行抑制による起債残高の減少や、剰余金の積立による</a:t>
          </a:r>
          <a:r>
            <a:rPr kumimoji="1" lang="ja-JP" altLang="ja-JP" sz="1100">
              <a:solidFill>
                <a:schemeClr val="dk1"/>
              </a:solidFill>
              <a:effectLst/>
              <a:latin typeface="+mn-lt"/>
              <a:ea typeface="+mn-ea"/>
              <a:cs typeface="+mn-cs"/>
            </a:rPr>
            <a:t>基金残高の</a:t>
          </a:r>
          <a:r>
            <a:rPr kumimoji="1" lang="ja-JP" altLang="en-US" sz="1100">
              <a:solidFill>
                <a:schemeClr val="dk1"/>
              </a:solidFill>
              <a:effectLst/>
              <a:latin typeface="+mn-lt"/>
              <a:ea typeface="+mn-ea"/>
              <a:cs typeface="+mn-cs"/>
            </a:rPr>
            <a:t>増加に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前年度に続き将来負担比率は</a:t>
          </a:r>
          <a:r>
            <a:rPr kumimoji="1" lang="ja-JP" altLang="ja-JP" sz="1100">
              <a:solidFill>
                <a:schemeClr val="dk1"/>
              </a:solidFill>
              <a:effectLst/>
              <a:latin typeface="+mn-lt"/>
              <a:ea typeface="+mn-ea"/>
              <a:cs typeface="+mn-cs"/>
            </a:rPr>
            <a:t>０．０％になった。今後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控えている大規模な事業計画の整理・縮小を図るなど、起債依存型の事業実施を見直し、</a:t>
          </a:r>
          <a:r>
            <a:rPr kumimoji="1" lang="ja-JP" altLang="en-US" sz="1100">
              <a:solidFill>
                <a:schemeClr val="dk1"/>
              </a:solidFill>
              <a:effectLst/>
              <a:latin typeface="+mn-lt"/>
              <a:ea typeface="+mn-ea"/>
              <a:cs typeface="+mn-cs"/>
            </a:rPr>
            <a:t>財政の健全化に努める。</a:t>
          </a:r>
          <a:endParaRPr kumimoji="1" lang="en-US" altLang="ja-JP" sz="1100">
            <a:solidFill>
              <a:schemeClr val="dk1"/>
            </a:solidFill>
            <a:effectLst/>
            <a:latin typeface="+mn-lt"/>
            <a:ea typeface="+mn-ea"/>
            <a:cs typeface="+mn-cs"/>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人件費に係る経常収支比率は、類似団体平均と比べて低い水準を維持している。</a:t>
          </a:r>
          <a:r>
            <a:rPr kumimoji="1" lang="ja-JP" altLang="ja-JP" sz="1100">
              <a:solidFill>
                <a:schemeClr val="dk1"/>
              </a:solidFill>
              <a:effectLst/>
              <a:latin typeface="+mn-lt"/>
              <a:ea typeface="+mn-ea"/>
              <a:cs typeface="+mn-cs"/>
            </a:rPr>
            <a:t>その主な要因としては、定員管理の徹底による成果が大きく、今後も継続して人件費関係経費全体</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39370</xdr:rowOff>
    </xdr:from>
    <xdr:to>
      <xdr:col>24</xdr:col>
      <xdr:colOff>25400</xdr:colOff>
      <xdr:row>35</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01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24130</xdr:rowOff>
    </xdr:from>
    <xdr:to>
      <xdr:col>19</xdr:col>
      <xdr:colOff>187325</xdr:colOff>
      <xdr:row>35</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24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56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56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160020</xdr:rowOff>
    </xdr:from>
    <xdr:to>
      <xdr:col>20</xdr:col>
      <xdr:colOff>38100</xdr:colOff>
      <xdr:row>35</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100347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5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144780</xdr:rowOff>
    </xdr:from>
    <xdr:to>
      <xdr:col>15</xdr:col>
      <xdr:colOff>149225</xdr:colOff>
      <xdr:row>35</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85107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xdr:rowOff>
    </xdr:from>
    <xdr:to>
      <xdr:col>6</xdr:col>
      <xdr:colOff>171450</xdr:colOff>
      <xdr:row>35</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に係る経常収支比率は、類似団体平均</a:t>
          </a:r>
          <a:r>
            <a:rPr kumimoji="1" lang="ja-JP" altLang="en-US" sz="1100">
              <a:solidFill>
                <a:schemeClr val="dk1"/>
              </a:solidFill>
              <a:effectLst/>
              <a:latin typeface="+mn-lt"/>
              <a:ea typeface="+mn-ea"/>
              <a:cs typeface="+mn-cs"/>
            </a:rPr>
            <a:t>と近似して推移してきたが、令和６年度は大きく増加している。その主な要因は、</a:t>
          </a:r>
          <a:r>
            <a:rPr kumimoji="1" lang="ja-JP" altLang="ja-JP" sz="1100">
              <a:solidFill>
                <a:schemeClr val="dk1"/>
              </a:solidFill>
              <a:effectLst/>
              <a:latin typeface="+mn-lt"/>
              <a:ea typeface="+mn-ea"/>
              <a:cs typeface="+mn-cs"/>
            </a:rPr>
            <a:t>ふるさと納税収入</a:t>
          </a:r>
          <a:r>
            <a:rPr kumimoji="1" lang="ja-JP" altLang="en-US" sz="1100">
              <a:solidFill>
                <a:schemeClr val="dk1"/>
              </a:solidFill>
              <a:effectLst/>
              <a:latin typeface="+mn-lt"/>
              <a:ea typeface="+mn-ea"/>
              <a:cs typeface="+mn-cs"/>
            </a:rPr>
            <a:t>が大きく</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、それに伴う経費</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したためである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また、物価高騰の影響により、委託料や需用費等についても増加傾向となっている。今後も経済・物価動向等への対応を適切に見極めながら、経常的経費の削減等に努める。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46990</xdr:rowOff>
    </xdr:from>
    <xdr:to>
      <xdr:col>82</xdr:col>
      <xdr:colOff>107950</xdr:colOff>
      <xdr:row>17</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616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8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16</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47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104140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24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82567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9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53340</xdr:rowOff>
    </xdr:from>
    <xdr:to>
      <xdr:col>69</xdr:col>
      <xdr:colOff>142875</xdr:colOff>
      <xdr:row>16</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扶助費に係る経常収支比率は、類似団体平均を上回っている。要因としては、</a:t>
          </a:r>
          <a:r>
            <a:rPr kumimoji="1" lang="ja-JP" altLang="en-US" sz="1100">
              <a:solidFill>
                <a:schemeClr val="dk1"/>
              </a:solidFill>
              <a:effectLst/>
              <a:latin typeface="+mn-lt"/>
              <a:ea typeface="+mn-ea"/>
              <a:cs typeface="+mn-cs"/>
            </a:rPr>
            <a:t>高齢者への補助や子育て支援を町独自で強化しているためである。少子高齢化により社会保障関係費は増加傾向となる見込みであるが、事業の整理統合や費用対効果などの見直しを行い、近年は減少のトレンドに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044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04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31750</xdr:rowOff>
    </xdr:from>
    <xdr:to>
      <xdr:col>15</xdr:col>
      <xdr:colOff>98425</xdr:colOff>
      <xdr:row>57</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804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58</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38100</xdr:rowOff>
    </xdr:from>
    <xdr:to>
      <xdr:col>20</xdr:col>
      <xdr:colOff>38100</xdr:colOff>
      <xdr:row>57</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152400</xdr:rowOff>
    </xdr:from>
    <xdr:to>
      <xdr:col>15</xdr:col>
      <xdr:colOff>149225</xdr:colOff>
      <xdr:row>57</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38100</xdr:rowOff>
    </xdr:from>
    <xdr:to>
      <xdr:col>6</xdr:col>
      <xdr:colOff>171450</xdr:colOff>
      <xdr:row>58</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124477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その他の経費に係る経常収支比率は、</a:t>
          </a:r>
          <a:r>
            <a:rPr kumimoji="1" lang="ja-JP" altLang="ja-JP" sz="1100">
              <a:solidFill>
                <a:schemeClr val="dk1"/>
              </a:solidFill>
              <a:effectLst/>
              <a:latin typeface="+mn-lt"/>
              <a:ea typeface="+mn-ea"/>
              <a:cs typeface="+mn-cs"/>
            </a:rPr>
            <a:t>類似団体平均を上回っている。</a:t>
          </a:r>
          <a:r>
            <a:rPr kumimoji="1" lang="ja-JP" altLang="en-US" sz="1100">
              <a:solidFill>
                <a:schemeClr val="dk1"/>
              </a:solidFill>
              <a:effectLst/>
              <a:latin typeface="+mn-lt"/>
              <a:ea typeface="+mn-ea"/>
              <a:cs typeface="+mn-cs"/>
            </a:rPr>
            <a:t>その他の経費においては繰出金が大きな比率を占めており、令和６年度から</a:t>
          </a:r>
          <a:r>
            <a:rPr kumimoji="1" lang="ja-JP" altLang="ja-JP" sz="1100">
              <a:solidFill>
                <a:schemeClr val="dk1"/>
              </a:solidFill>
              <a:effectLst/>
              <a:latin typeface="+mn-lt"/>
              <a:ea typeface="+mn-ea"/>
              <a:cs typeface="+mn-cs"/>
            </a:rPr>
            <a:t>農業集落排水事業が法適用化し、</a:t>
          </a:r>
          <a:r>
            <a:rPr kumimoji="1" lang="ja-JP" altLang="en-US" sz="1100">
              <a:solidFill>
                <a:schemeClr val="dk1"/>
              </a:solidFill>
              <a:effectLst/>
              <a:latin typeface="+mn-lt"/>
              <a:ea typeface="+mn-ea"/>
              <a:cs typeface="+mn-cs"/>
            </a:rPr>
            <a:t>性質が</a:t>
          </a:r>
          <a:r>
            <a:rPr kumimoji="1" lang="ja-JP" altLang="ja-JP" sz="1100">
              <a:solidFill>
                <a:schemeClr val="dk1"/>
              </a:solidFill>
              <a:effectLst/>
              <a:latin typeface="+mn-lt"/>
              <a:ea typeface="+mn-ea"/>
              <a:cs typeface="+mn-cs"/>
            </a:rPr>
            <a:t>繰出金</a:t>
          </a:r>
          <a:r>
            <a:rPr kumimoji="1" lang="ja-JP" altLang="en-US" sz="1100">
              <a:solidFill>
                <a:schemeClr val="dk1"/>
              </a:solidFill>
              <a:effectLst/>
              <a:latin typeface="+mn-lt"/>
              <a:ea typeface="+mn-ea"/>
              <a:cs typeface="+mn-cs"/>
            </a:rPr>
            <a:t>から補</a:t>
          </a:r>
          <a:r>
            <a:rPr kumimoji="1" lang="ja-JP" altLang="ja-JP" sz="1100">
              <a:solidFill>
                <a:schemeClr val="dk1"/>
              </a:solidFill>
              <a:effectLst/>
              <a:latin typeface="+mn-lt"/>
              <a:ea typeface="+mn-ea"/>
              <a:cs typeface="+mn-cs"/>
            </a:rPr>
            <a:t>助費等へ代わったため</a:t>
          </a:r>
          <a:r>
            <a:rPr kumimoji="1" lang="ja-JP" altLang="en-US" sz="1100">
              <a:solidFill>
                <a:schemeClr val="dk1"/>
              </a:solidFill>
              <a:effectLst/>
              <a:latin typeface="+mn-lt"/>
              <a:ea typeface="+mn-ea"/>
              <a:cs typeface="+mn-cs"/>
            </a:rPr>
            <a:t>、令和５年度から令和６年度で３．４％と大きく減少している。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公営企業の適正な事業実施による計画的対応による繰出金の単年度負担を抑制する。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59</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80500"/>
          <a:ext cx="0" cy="1193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130827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158750</xdr:rowOff>
    </xdr:from>
    <xdr:to>
      <xdr:col>82</xdr:col>
      <xdr:colOff>196850</xdr:colOff>
      <xdr:row>59</xdr:row>
      <xdr:rowOff>158750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27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60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82200"/>
          <a:ext cx="838200" cy="43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337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50800</xdr:rowOff>
    </xdr:from>
    <xdr:to>
      <xdr:col>73</xdr:col>
      <xdr:colOff>180975</xdr:colOff>
      <xdr:row>60</xdr:row>
      <xdr:rowOff>63500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33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158750</xdr:rowOff>
    </xdr:from>
    <xdr:to>
      <xdr:col>74</xdr:col>
      <xdr:colOff>31750</xdr:colOff>
      <xdr:row>58</xdr:row>
      <xdr:rowOff>88900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63500</xdr:rowOff>
    </xdr:from>
    <xdr:to>
      <xdr:col>69</xdr:col>
      <xdr:colOff>92075</xdr:colOff>
      <xdr:row>60</xdr:row>
      <xdr:rowOff>152400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350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130827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0</xdr:rowOff>
    </xdr:from>
    <xdr:to>
      <xdr:col>74</xdr:col>
      <xdr:colOff>31750</xdr:colOff>
      <xdr:row>60</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12700</xdr:rowOff>
    </xdr:from>
    <xdr:to>
      <xdr:col>69</xdr:col>
      <xdr:colOff>142875</xdr:colOff>
      <xdr:row>60</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101600</xdr:rowOff>
    </xdr:from>
    <xdr:to>
      <xdr:col>65</xdr:col>
      <xdr:colOff>53975</xdr:colOff>
      <xdr:row>61</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一部事務組合への負担金や</a:t>
          </a:r>
          <a:r>
            <a:rPr kumimoji="1" lang="ja-JP" altLang="ja-JP" sz="1100">
              <a:solidFill>
                <a:schemeClr val="dk1"/>
              </a:solidFill>
              <a:effectLst/>
              <a:latin typeface="+mn-lt"/>
              <a:ea typeface="+mn-ea"/>
              <a:cs typeface="+mn-cs"/>
            </a:rPr>
            <a:t>農業政策による補助金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公営企業会計への繰出金</a:t>
          </a:r>
          <a:r>
            <a:rPr kumimoji="1" lang="ja-JP" altLang="en-US" sz="1100">
              <a:solidFill>
                <a:schemeClr val="dk1"/>
              </a:solidFill>
              <a:effectLst/>
              <a:latin typeface="+mn-lt"/>
              <a:ea typeface="+mn-ea"/>
              <a:cs typeface="+mn-cs"/>
            </a:rPr>
            <a:t>等により、</a:t>
          </a:r>
          <a:r>
            <a:rPr lang="ja-JP" altLang="en-US"/>
            <a:t>補助費等に係る経常収支比率は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を大きく</a:t>
          </a:r>
          <a:r>
            <a:rPr kumimoji="1" lang="ja-JP" altLang="ja-JP" sz="1100">
              <a:solidFill>
                <a:schemeClr val="dk1"/>
              </a:solidFill>
              <a:effectLst/>
              <a:latin typeface="+mn-lt"/>
              <a:ea typeface="+mn-ea"/>
              <a:cs typeface="+mn-cs"/>
            </a:rPr>
            <a:t>上回っている。これまで同様、町単独補助金の見直しを進めるとともに、公営企業の適正な事業実施による繰出金の単年度負担の抑制</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事務事業の見直し等により補助費等の抑制を図る。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147574</xdr:rowOff>
    </xdr:from>
    <xdr:to>
      <xdr:col>82</xdr:col>
      <xdr:colOff>107950</xdr:colOff>
      <xdr:row>39</xdr:row>
      <xdr:rowOff>152146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8341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120142</xdr:rowOff>
    </xdr:from>
    <xdr:to>
      <xdr:col>78</xdr:col>
      <xdr:colOff>69850</xdr:colOff>
      <xdr:row>39</xdr:row>
      <xdr:rowOff>152146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8066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92710</xdr:rowOff>
    </xdr:from>
    <xdr:to>
      <xdr:col>73</xdr:col>
      <xdr:colOff>180975</xdr:colOff>
      <xdr:row>39</xdr:row>
      <xdr:rowOff>120142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7792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41673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69850</xdr:rowOff>
    </xdr:from>
    <xdr:to>
      <xdr:col>69</xdr:col>
      <xdr:colOff>92075</xdr:colOff>
      <xdr:row>39</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756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20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96774</xdr:rowOff>
    </xdr:from>
    <xdr:to>
      <xdr:col>82</xdr:col>
      <xdr:colOff>158750</xdr:colOff>
      <xdr:row>40</xdr:row>
      <xdr:rowOff>26924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7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68851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101346</xdr:rowOff>
    </xdr:from>
    <xdr:to>
      <xdr:col>78</xdr:col>
      <xdr:colOff>120650</xdr:colOff>
      <xdr:row>40</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16273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87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69342</xdr:rowOff>
    </xdr:from>
    <xdr:to>
      <xdr:col>74</xdr:col>
      <xdr:colOff>31750</xdr:colOff>
      <xdr:row>39</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155719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41910</xdr:rowOff>
    </xdr:from>
    <xdr:to>
      <xdr:col>69</xdr:col>
      <xdr:colOff>142875</xdr:colOff>
      <xdr:row>39</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128287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19050</xdr:rowOff>
    </xdr:from>
    <xdr:to>
      <xdr:col>65</xdr:col>
      <xdr:colOff>53975</xdr:colOff>
      <xdr:row>39</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に係る経常収支比率は、類似団体平均と比べて低い水準を維持している。これは、平成１９年度より起債発行額を抑え続けてきたためである。</a:t>
          </a:r>
          <a:r>
            <a:rPr kumimoji="1" lang="ja-JP" altLang="en-US" sz="1100">
              <a:solidFill>
                <a:schemeClr val="dk1"/>
              </a:solidFill>
              <a:effectLst/>
              <a:latin typeface="+mn-lt"/>
              <a:ea typeface="+mn-ea"/>
              <a:cs typeface="+mn-cs"/>
            </a:rPr>
            <a:t>令和２年度</a:t>
          </a:r>
          <a:r>
            <a:rPr kumimoji="1" lang="ja-JP" altLang="ja-JP" sz="1100">
              <a:solidFill>
                <a:schemeClr val="dk1"/>
              </a:solidFill>
              <a:effectLst/>
              <a:latin typeface="+mn-lt"/>
              <a:ea typeface="+mn-ea"/>
              <a:cs typeface="+mn-cs"/>
            </a:rPr>
            <a:t>以降は中学校改築事業に係る起債の償還等に伴い上昇してい</a:t>
          </a:r>
          <a:r>
            <a:rPr kumimoji="1" lang="ja-JP" altLang="en-US" sz="1100">
              <a:solidFill>
                <a:schemeClr val="dk1"/>
              </a:solidFill>
              <a:effectLst/>
              <a:latin typeface="+mn-lt"/>
              <a:ea typeface="+mn-ea"/>
              <a:cs typeface="+mn-cs"/>
            </a:rPr>
            <a:t>たが、令和４年度をピークに以降は減少している。</a:t>
          </a:r>
          <a:r>
            <a:rPr kumimoji="1" lang="ja-JP" altLang="ja-JP" sz="1100">
              <a:solidFill>
                <a:schemeClr val="dk1"/>
              </a:solidFill>
              <a:effectLst/>
              <a:latin typeface="+mn-lt"/>
              <a:ea typeface="+mn-ea"/>
              <a:cs typeface="+mn-cs"/>
            </a:rPr>
            <a:t>今後、控えている大規模な事業計画の整理・縮小を図るなど、起債に大きく頼ることのない財政運営に努める。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86178</xdr:rowOff>
    </xdr:from>
    <xdr:to>
      <xdr:col>24</xdr:col>
      <xdr:colOff>25400</xdr:colOff>
      <xdr:row>75</xdr:row>
      <xdr:rowOff>131899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944928"/>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131899</xdr:rowOff>
    </xdr:from>
    <xdr:to>
      <xdr:col>19</xdr:col>
      <xdr:colOff>187325</xdr:colOff>
      <xdr:row>75</xdr:row>
      <xdr:rowOff>164556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29906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86178</xdr:rowOff>
    </xdr:from>
    <xdr:to>
      <xdr:col>15</xdr:col>
      <xdr:colOff>98425</xdr:colOff>
      <xdr:row>75</xdr:row>
      <xdr:rowOff>164556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944928"/>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7801</xdr:rowOff>
    </xdr:from>
    <xdr:to>
      <xdr:col>11</xdr:col>
      <xdr:colOff>9525</xdr:colOff>
      <xdr:row>75</xdr:row>
      <xdr:rowOff>86178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2866551"/>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40113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35378</xdr:rowOff>
    </xdr:from>
    <xdr:to>
      <xdr:col>24</xdr:col>
      <xdr:colOff>76200</xdr:colOff>
      <xdr:row>75</xdr:row>
      <xdr:rowOff>136978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51905</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81099</xdr:rowOff>
    </xdr:from>
    <xdr:to>
      <xdr:col>20</xdr:col>
      <xdr:colOff>38100</xdr:colOff>
      <xdr:row>76</xdr:row>
      <xdr:rowOff>11249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21426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708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113756</xdr:rowOff>
    </xdr:from>
    <xdr:to>
      <xdr:col>15</xdr:col>
      <xdr:colOff>149225</xdr:colOff>
      <xdr:row>76</xdr:row>
      <xdr:rowOff>43906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97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54083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74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35378</xdr:rowOff>
    </xdr:from>
    <xdr:to>
      <xdr:col>11</xdr:col>
      <xdr:colOff>60325</xdr:colOff>
      <xdr:row>75</xdr:row>
      <xdr:rowOff>136978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147155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128451</xdr:rowOff>
    </xdr:from>
    <xdr:to>
      <xdr:col>6</xdr:col>
      <xdr:colOff>171450</xdr:colOff>
      <xdr:row>75</xdr:row>
      <xdr:rowOff>58601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8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68778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584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公債費以外の経費に係る経常収支比率は、</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上回っている。これは</a:t>
          </a:r>
          <a:r>
            <a:rPr kumimoji="1" lang="ja-JP" altLang="en-US" sz="1100">
              <a:solidFill>
                <a:schemeClr val="dk1"/>
              </a:solidFill>
              <a:effectLst/>
              <a:latin typeface="+mn-lt"/>
              <a:ea typeface="+mn-ea"/>
              <a:cs typeface="+mn-cs"/>
            </a:rPr>
            <a:t>、扶助費や補助費等、繰出金などの経常収支比率が類似団体と比較して高いためである。</a:t>
          </a:r>
        </a:p>
        <a:p>
          <a:r>
            <a:rPr kumimoji="1" lang="ja-JP" altLang="ja-JP" sz="1100">
              <a:solidFill>
                <a:schemeClr val="dk1"/>
              </a:solidFill>
              <a:effectLst/>
              <a:latin typeface="+mn-lt"/>
              <a:ea typeface="+mn-ea"/>
              <a:cs typeface="+mn-cs"/>
            </a:rPr>
            <a:t>事業の整理統合や費用対効果などの見直しを行い、上昇に歯止めを掛けるよう努める。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108713</xdr:rowOff>
    </xdr:from>
    <xdr:to>
      <xdr:col>82</xdr:col>
      <xdr:colOff>107950</xdr:colOff>
      <xdr:row>79</xdr:row>
      <xdr:rowOff>33274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481813"/>
          <a:ext cx="8382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90424</xdr:rowOff>
    </xdr:from>
    <xdr:to>
      <xdr:col>78</xdr:col>
      <xdr:colOff>69850</xdr:colOff>
      <xdr:row>79</xdr:row>
      <xdr:rowOff>33274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46352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17272</xdr:rowOff>
    </xdr:from>
    <xdr:to>
      <xdr:col>73</xdr:col>
      <xdr:colOff>180975</xdr:colOff>
      <xdr:row>78</xdr:row>
      <xdr:rowOff>90424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3903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17272</xdr:rowOff>
    </xdr:from>
    <xdr:to>
      <xdr:col>69</xdr:col>
      <xdr:colOff>92075</xdr:colOff>
      <xdr:row>78</xdr:row>
      <xdr:rowOff>99568</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3903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57913</xdr:rowOff>
    </xdr:from>
    <xdr:to>
      <xdr:col>82</xdr:col>
      <xdr:colOff>158750</xdr:colOff>
      <xdr:row>78</xdr:row>
      <xdr:rowOff>159513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29990</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153924</xdr:rowOff>
    </xdr:from>
    <xdr:to>
      <xdr:col>78</xdr:col>
      <xdr:colOff>120650</xdr:colOff>
      <xdr:row>79</xdr:row>
      <xdr:rowOff>84074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68851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613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39624</xdr:rowOff>
    </xdr:from>
    <xdr:to>
      <xdr:col>74</xdr:col>
      <xdr:colOff>31750</xdr:colOff>
      <xdr:row>78</xdr:row>
      <xdr:rowOff>141224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126001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137922</xdr:rowOff>
    </xdr:from>
    <xdr:to>
      <xdr:col>69</xdr:col>
      <xdr:colOff>142875</xdr:colOff>
      <xdr:row>78</xdr:row>
      <xdr:rowOff>68072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52849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48768</xdr:rowOff>
    </xdr:from>
    <xdr:to>
      <xdr:col>65</xdr:col>
      <xdr:colOff>53975</xdr:colOff>
      <xdr:row>78</xdr:row>
      <xdr:rowOff>150368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135145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21570</xdr:rowOff>
    </xdr:from>
    <xdr:to>
      <xdr:col>29</xdr:col>
      <xdr:colOff>127000</xdr:colOff>
      <xdr:row>18</xdr:row>
      <xdr:rowOff>20388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5145"/>
          <a:ext cx="0" cy="11989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1350</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13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20388</xdr:rowOff>
    </xdr:from>
    <xdr:to>
      <xdr:col>30</xdr:col>
      <xdr:colOff>25400</xdr:colOff>
      <xdr:row>18</xdr:row>
      <xdr:rowOff>20388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1541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107947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21570</xdr:rowOff>
    </xdr:from>
    <xdr:to>
      <xdr:col>30</xdr:col>
      <xdr:colOff>25400</xdr:colOff>
      <xdr:row>11</xdr:row>
      <xdr:rowOff>21570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51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162623</xdr:rowOff>
    </xdr:from>
    <xdr:to>
      <xdr:col>29</xdr:col>
      <xdr:colOff>127000</xdr:colOff>
      <xdr:row>18</xdr:row>
      <xdr:rowOff>61994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4898"/>
          <a:ext cx="647700" cy="70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53484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0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36957</xdr:rowOff>
    </xdr:from>
    <xdr:to>
      <xdr:col>29</xdr:col>
      <xdr:colOff>177800</xdr:colOff>
      <xdr:row>15</xdr:row>
      <xdr:rowOff>138557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6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61994</xdr:rowOff>
    </xdr:from>
    <xdr:to>
      <xdr:col>26</xdr:col>
      <xdr:colOff>50800</xdr:colOff>
      <xdr:row>18</xdr:row>
      <xdr:rowOff>96215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95719"/>
          <a:ext cx="698500" cy="34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137190</xdr:rowOff>
    </xdr:from>
    <xdr:to>
      <xdr:col>26</xdr:col>
      <xdr:colOff>101600</xdr:colOff>
      <xdr:row>16</xdr:row>
      <xdr:rowOff>67340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56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77517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25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96215</xdr:rowOff>
    </xdr:from>
    <xdr:to>
      <xdr:col>22</xdr:col>
      <xdr:colOff>114300</xdr:colOff>
      <xdr:row>18</xdr:row>
      <xdr:rowOff>121910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9940"/>
          <a:ext cx="698500" cy="25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167030</xdr:rowOff>
    </xdr:from>
    <xdr:to>
      <xdr:col>22</xdr:col>
      <xdr:colOff>165100</xdr:colOff>
      <xdr:row>16</xdr:row>
      <xdr:rowOff>97180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86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107357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55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121910</xdr:rowOff>
    </xdr:from>
    <xdr:to>
      <xdr:col>18</xdr:col>
      <xdr:colOff>177800</xdr:colOff>
      <xdr:row>18</xdr:row>
      <xdr:rowOff>138499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5635"/>
          <a:ext cx="698500" cy="16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25489</xdr:rowOff>
    </xdr:from>
    <xdr:to>
      <xdr:col>19</xdr:col>
      <xdr:colOff>38100</xdr:colOff>
      <xdr:row>16</xdr:row>
      <xdr:rowOff>127089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16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137266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77351</xdr:rowOff>
    </xdr:from>
    <xdr:to>
      <xdr:col>15</xdr:col>
      <xdr:colOff>101600</xdr:colOff>
      <xdr:row>17</xdr:row>
      <xdr:rowOff>7501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81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17678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111823</xdr:rowOff>
    </xdr:from>
    <xdr:to>
      <xdr:col>29</xdr:col>
      <xdr:colOff>177800</xdr:colOff>
      <xdr:row>18</xdr:row>
      <xdr:rowOff>41973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4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20400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2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11194</xdr:rowOff>
    </xdr:from>
    <xdr:to>
      <xdr:col>26</xdr:col>
      <xdr:colOff>101600</xdr:colOff>
      <xdr:row>18</xdr:row>
      <xdr:rowOff>112794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4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97571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31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45415</xdr:rowOff>
    </xdr:from>
    <xdr:to>
      <xdr:col>22</xdr:col>
      <xdr:colOff>165100</xdr:colOff>
      <xdr:row>18</xdr:row>
      <xdr:rowOff>147015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9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131792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71110</xdr:rowOff>
    </xdr:from>
    <xdr:to>
      <xdr:col>19</xdr:col>
      <xdr:colOff>38100</xdr:colOff>
      <xdr:row>19</xdr:row>
      <xdr:rowOff>1260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4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157487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87699</xdr:rowOff>
    </xdr:from>
    <xdr:to>
      <xdr:col>15</xdr:col>
      <xdr:colOff>101600</xdr:colOff>
      <xdr:row>19</xdr:row>
      <xdr:rowOff>17849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1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0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45367</xdr:rowOff>
    </xdr:from>
    <xdr:to>
      <xdr:col>29</xdr:col>
      <xdr:colOff>127000</xdr:colOff>
      <xdr:row>37</xdr:row>
      <xdr:rowOff>171120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70067"/>
          <a:ext cx="647700" cy="125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42601</xdr:rowOff>
    </xdr:from>
    <xdr:to>
      <xdr:col>26</xdr:col>
      <xdr:colOff>50800</xdr:colOff>
      <xdr:row>37</xdr:row>
      <xdr:rowOff>45367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167301"/>
          <a:ext cx="698500" cy="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10323</xdr:rowOff>
    </xdr:from>
    <xdr:to>
      <xdr:col>22</xdr:col>
      <xdr:colOff>114300</xdr:colOff>
      <xdr:row>37</xdr:row>
      <xdr:rowOff>42601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135023"/>
          <a:ext cx="698500" cy="32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10323</xdr:rowOff>
    </xdr:from>
    <xdr:to>
      <xdr:col>18</xdr:col>
      <xdr:colOff>177800</xdr:colOff>
      <xdr:row>37</xdr:row>
      <xdr:rowOff>230944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35023"/>
          <a:ext cx="698500" cy="220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120320</xdr:rowOff>
    </xdr:from>
    <xdr:to>
      <xdr:col>29</xdr:col>
      <xdr:colOff>177800</xdr:colOff>
      <xdr:row>37</xdr:row>
      <xdr:rowOff>221920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45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92397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166017</xdr:rowOff>
    </xdr:from>
    <xdr:to>
      <xdr:col>26</xdr:col>
      <xdr:colOff>101600</xdr:colOff>
      <xdr:row>37</xdr:row>
      <xdr:rowOff>96167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19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80944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05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163251</xdr:rowOff>
    </xdr:from>
    <xdr:to>
      <xdr:col>22</xdr:col>
      <xdr:colOff>165100</xdr:colOff>
      <xdr:row>37</xdr:row>
      <xdr:rowOff>93401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16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78178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0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130973</xdr:rowOff>
    </xdr:from>
    <xdr:to>
      <xdr:col>19</xdr:col>
      <xdr:colOff>38100</xdr:colOff>
      <xdr:row>37</xdr:row>
      <xdr:rowOff>61123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84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45900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70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180144</xdr:rowOff>
    </xdr:from>
    <xdr:to>
      <xdr:col>15</xdr:col>
      <xdr:colOff>101600</xdr:colOff>
      <xdr:row>37</xdr:row>
      <xdr:rowOff>281744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04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266521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9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5664</xdr:rowOff>
    </xdr:from>
    <xdr:to>
      <xdr:col>24</xdr:col>
      <xdr:colOff>63500</xdr:colOff>
      <xdr:row>38</xdr:row>
      <xdr:rowOff>90159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20764"/>
          <a:ext cx="838200" cy="8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118232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76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90159</xdr:rowOff>
    </xdr:from>
    <xdr:to>
      <xdr:col>19</xdr:col>
      <xdr:colOff>177800</xdr:colOff>
      <xdr:row>38</xdr:row>
      <xdr:rowOff>123437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05259"/>
          <a:ext cx="889000" cy="3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163887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123437</xdr:rowOff>
    </xdr:from>
    <xdr:to>
      <xdr:col>15</xdr:col>
      <xdr:colOff>50800</xdr:colOff>
      <xdr:row>38</xdr:row>
      <xdr:rowOff>146776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38537"/>
          <a:ext cx="889000" cy="2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146776</xdr:rowOff>
    </xdr:from>
    <xdr:to>
      <xdr:col>10</xdr:col>
      <xdr:colOff>114300</xdr:colOff>
      <xdr:row>38</xdr:row>
      <xdr:rowOff>158184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61876"/>
          <a:ext cx="889000" cy="1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126314</xdr:rowOff>
    </xdr:from>
    <xdr:to>
      <xdr:col>24</xdr:col>
      <xdr:colOff>114300</xdr:colOff>
      <xdr:row>38</xdr:row>
      <xdr:rowOff>56465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99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41241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39359</xdr:rowOff>
    </xdr:from>
    <xdr:to>
      <xdr:col>20</xdr:col>
      <xdr:colOff>38100</xdr:colOff>
      <xdr:row>38</xdr:row>
      <xdr:rowOff>140959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5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132086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4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72637</xdr:rowOff>
    </xdr:from>
    <xdr:to>
      <xdr:col>15</xdr:col>
      <xdr:colOff>101600</xdr:colOff>
      <xdr:row>39</xdr:row>
      <xdr:rowOff>2787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165364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8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95976</xdr:rowOff>
    </xdr:from>
    <xdr:to>
      <xdr:col>10</xdr:col>
      <xdr:colOff>165100</xdr:colOff>
      <xdr:row>39</xdr:row>
      <xdr:rowOff>26126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1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17253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0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107384</xdr:rowOff>
    </xdr:from>
    <xdr:to>
      <xdr:col>6</xdr:col>
      <xdr:colOff>38100</xdr:colOff>
      <xdr:row>39</xdr:row>
      <xdr:rowOff>37534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28661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1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116249</xdr:rowOff>
    </xdr:from>
    <xdr:to>
      <xdr:col>24</xdr:col>
      <xdr:colOff>63500</xdr:colOff>
      <xdr:row>58</xdr:row>
      <xdr:rowOff>150123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60349"/>
          <a:ext cx="838200" cy="3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141329</xdr:rowOff>
    </xdr:from>
    <xdr:to>
      <xdr:col>19</xdr:col>
      <xdr:colOff>177800</xdr:colOff>
      <xdr:row>58</xdr:row>
      <xdr:rowOff>150123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85429"/>
          <a:ext cx="889000" cy="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141329</xdr:rowOff>
    </xdr:from>
    <xdr:to>
      <xdr:col>15</xdr:col>
      <xdr:colOff>50800</xdr:colOff>
      <xdr:row>58</xdr:row>
      <xdr:rowOff>153126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85429"/>
          <a:ext cx="889000" cy="1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153126</xdr:rowOff>
    </xdr:from>
    <xdr:to>
      <xdr:col>10</xdr:col>
      <xdr:colOff>114300</xdr:colOff>
      <xdr:row>58</xdr:row>
      <xdr:rowOff>171148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97226"/>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123315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972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147069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974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65449</xdr:rowOff>
    </xdr:from>
    <xdr:to>
      <xdr:col>24</xdr:col>
      <xdr:colOff>114300</xdr:colOff>
      <xdr:row>58</xdr:row>
      <xdr:rowOff>167049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100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151826</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2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99323</xdr:rowOff>
    </xdr:from>
    <xdr:to>
      <xdr:col>20</xdr:col>
      <xdr:colOff>38100</xdr:colOff>
      <xdr:row>59</xdr:row>
      <xdr:rowOff>29473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4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20600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1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90529</xdr:rowOff>
    </xdr:from>
    <xdr:to>
      <xdr:col>15</xdr:col>
      <xdr:colOff>101600</xdr:colOff>
      <xdr:row>59</xdr:row>
      <xdr:rowOff>20679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100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11806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12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102326</xdr:rowOff>
    </xdr:from>
    <xdr:to>
      <xdr:col>10</xdr:col>
      <xdr:colOff>165100</xdr:colOff>
      <xdr:row>59</xdr:row>
      <xdr:rowOff>32476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4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23603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13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120348</xdr:rowOff>
    </xdr:from>
    <xdr:to>
      <xdr:col>6</xdr:col>
      <xdr:colOff>38100</xdr:colOff>
      <xdr:row>59</xdr:row>
      <xdr:rowOff>50498</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6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41625</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5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2932</xdr:rowOff>
    </xdr:from>
    <xdr:to>
      <xdr:col>24</xdr:col>
      <xdr:colOff>63500</xdr:colOff>
      <xdr:row>78</xdr:row>
      <xdr:rowOff>11030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376032"/>
          <a:ext cx="838200" cy="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11030</xdr:rowOff>
    </xdr:from>
    <xdr:to>
      <xdr:col>19</xdr:col>
      <xdr:colOff>177800</xdr:colOff>
      <xdr:row>78</xdr:row>
      <xdr:rowOff>114227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384130"/>
          <a:ext cx="889000" cy="10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112987</xdr:rowOff>
    </xdr:from>
    <xdr:to>
      <xdr:col>15</xdr:col>
      <xdr:colOff>50800</xdr:colOff>
      <xdr:row>78</xdr:row>
      <xdr:rowOff>114227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2019300" y="13486087"/>
          <a:ext cx="889000" cy="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112987</xdr:rowOff>
    </xdr:from>
    <xdr:to>
      <xdr:col>10</xdr:col>
      <xdr:colOff>114300</xdr:colOff>
      <xdr:row>78</xdr:row>
      <xdr:rowOff>126310</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486087"/>
          <a:ext cx="889000" cy="1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123582</xdr:rowOff>
    </xdr:from>
    <xdr:to>
      <xdr:col>24</xdr:col>
      <xdr:colOff>114300</xdr:colOff>
      <xdr:row>78</xdr:row>
      <xdr:rowOff>53732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32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102009</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30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131680</xdr:rowOff>
    </xdr:from>
    <xdr:to>
      <xdr:col>20</xdr:col>
      <xdr:colOff>38100</xdr:colOff>
      <xdr:row>78</xdr:row>
      <xdr:rowOff>61830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3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52957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4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63427</xdr:rowOff>
    </xdr:from>
    <xdr:to>
      <xdr:col>15</xdr:col>
      <xdr:colOff>101600</xdr:colOff>
      <xdr:row>78</xdr:row>
      <xdr:rowOff>165027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4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156154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52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62187</xdr:rowOff>
    </xdr:from>
    <xdr:to>
      <xdr:col>10</xdr:col>
      <xdr:colOff>165100</xdr:colOff>
      <xdr:row>78</xdr:row>
      <xdr:rowOff>163787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43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154914</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428" y="1352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75510</xdr:rowOff>
    </xdr:from>
    <xdr:to>
      <xdr:col>6</xdr:col>
      <xdr:colOff>38100</xdr:colOff>
      <xdr:row>79</xdr:row>
      <xdr:rowOff>5660</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4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168237</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54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45974</xdr:rowOff>
    </xdr:from>
    <xdr:to>
      <xdr:col>24</xdr:col>
      <xdr:colOff>63500</xdr:colOff>
      <xdr:row>95</xdr:row>
      <xdr:rowOff>108272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162274"/>
          <a:ext cx="838200" cy="23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54868</xdr:rowOff>
    </xdr:from>
    <xdr:to>
      <xdr:col>19</xdr:col>
      <xdr:colOff>177800</xdr:colOff>
      <xdr:row>95</xdr:row>
      <xdr:rowOff>108272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908300" y="16342618"/>
          <a:ext cx="889000" cy="5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59047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00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121010</xdr:rowOff>
    </xdr:from>
    <xdr:to>
      <xdr:col>15</xdr:col>
      <xdr:colOff>50800</xdr:colOff>
      <xdr:row>95</xdr:row>
      <xdr:rowOff>54868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237310"/>
          <a:ext cx="889000" cy="10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121010</xdr:rowOff>
    </xdr:from>
    <xdr:to>
      <xdr:col>10</xdr:col>
      <xdr:colOff>114300</xdr:colOff>
      <xdr:row>96</xdr:row>
      <xdr:rowOff>35274</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237310"/>
          <a:ext cx="889000" cy="25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166624</xdr:rowOff>
    </xdr:from>
    <xdr:to>
      <xdr:col>24</xdr:col>
      <xdr:colOff>114300</xdr:colOff>
      <xdr:row>94</xdr:row>
      <xdr:rowOff>96774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11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18051</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96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57472</xdr:rowOff>
    </xdr:from>
    <xdr:to>
      <xdr:col>20</xdr:col>
      <xdr:colOff>38100</xdr:colOff>
      <xdr:row>95</xdr:row>
      <xdr:rowOff>159072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34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150199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530111" y="1643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4068</xdr:rowOff>
    </xdr:from>
    <xdr:to>
      <xdr:col>15</xdr:col>
      <xdr:colOff>101600</xdr:colOff>
      <xdr:row>95</xdr:row>
      <xdr:rowOff>105668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29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122195</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1111" y="1606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70210</xdr:rowOff>
    </xdr:from>
    <xdr:to>
      <xdr:col>10</xdr:col>
      <xdr:colOff>165100</xdr:colOff>
      <xdr:row>95</xdr:row>
      <xdr:rowOff>360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18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16887</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96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155924</xdr:rowOff>
    </xdr:from>
    <xdr:to>
      <xdr:col>6</xdr:col>
      <xdr:colOff>38100</xdr:colOff>
      <xdr:row>96</xdr:row>
      <xdr:rowOff>86074</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44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102601</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21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124640</xdr:rowOff>
    </xdr:from>
    <xdr:to>
      <xdr:col>55</xdr:col>
      <xdr:colOff>0</xdr:colOff>
      <xdr:row>37</xdr:row>
      <xdr:rowOff>128553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6468290"/>
          <a:ext cx="8382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128553</xdr:rowOff>
    </xdr:from>
    <xdr:to>
      <xdr:col>50</xdr:col>
      <xdr:colOff>114300</xdr:colOff>
      <xdr:row>37</xdr:row>
      <xdr:rowOff>151318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6472203"/>
          <a:ext cx="889000" cy="2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151318</xdr:rowOff>
    </xdr:from>
    <xdr:to>
      <xdr:col>45</xdr:col>
      <xdr:colOff>177800</xdr:colOff>
      <xdr:row>38</xdr:row>
      <xdr:rowOff>73200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494968"/>
          <a:ext cx="889000" cy="9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102383</xdr:rowOff>
    </xdr:from>
    <xdr:to>
      <xdr:col>41</xdr:col>
      <xdr:colOff>50800</xdr:colOff>
      <xdr:row>38</xdr:row>
      <xdr:rowOff>73200</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6103133"/>
          <a:ext cx="889000" cy="48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73840</xdr:rowOff>
    </xdr:from>
    <xdr:to>
      <xdr:col>55</xdr:col>
      <xdr:colOff>50800</xdr:colOff>
      <xdr:row>38</xdr:row>
      <xdr:rowOff>3990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41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52267</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3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77753</xdr:rowOff>
    </xdr:from>
    <xdr:to>
      <xdr:col>50</xdr:col>
      <xdr:colOff>165100</xdr:colOff>
      <xdr:row>38</xdr:row>
      <xdr:rowOff>7903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42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170480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6514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100518</xdr:rowOff>
    </xdr:from>
    <xdr:to>
      <xdr:col>46</xdr:col>
      <xdr:colOff>38100</xdr:colOff>
      <xdr:row>38</xdr:row>
      <xdr:rowOff>30668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44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21794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653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22400</xdr:rowOff>
    </xdr:from>
    <xdr:to>
      <xdr:col>41</xdr:col>
      <xdr:colOff>101600</xdr:colOff>
      <xdr:row>38</xdr:row>
      <xdr:rowOff>124000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53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115127</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663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51583</xdr:rowOff>
    </xdr:from>
    <xdr:to>
      <xdr:col>36</xdr:col>
      <xdr:colOff>165100</xdr:colOff>
      <xdr:row>35</xdr:row>
      <xdr:rowOff>153183</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605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144310</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6145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17056</xdr:rowOff>
    </xdr:from>
    <xdr:to>
      <xdr:col>55</xdr:col>
      <xdr:colOff>0</xdr:colOff>
      <xdr:row>58</xdr:row>
      <xdr:rowOff>144683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961156"/>
          <a:ext cx="838200" cy="12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144683</xdr:rowOff>
    </xdr:from>
    <xdr:to>
      <xdr:col>50</xdr:col>
      <xdr:colOff>114300</xdr:colOff>
      <xdr:row>58</xdr:row>
      <xdr:rowOff>163671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10088783"/>
          <a:ext cx="889000" cy="1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163671</xdr:rowOff>
    </xdr:from>
    <xdr:to>
      <xdr:col>45</xdr:col>
      <xdr:colOff>177800</xdr:colOff>
      <xdr:row>59</xdr:row>
      <xdr:rowOff>5910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10107771"/>
          <a:ext cx="889000" cy="1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30893</xdr:rowOff>
    </xdr:from>
    <xdr:to>
      <xdr:col>41</xdr:col>
      <xdr:colOff>50800</xdr:colOff>
      <xdr:row>59</xdr:row>
      <xdr:rowOff>5910</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974993"/>
          <a:ext cx="889000" cy="14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137706</xdr:rowOff>
    </xdr:from>
    <xdr:to>
      <xdr:col>55</xdr:col>
      <xdr:colOff>50800</xdr:colOff>
      <xdr:row>58</xdr:row>
      <xdr:rowOff>67856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91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116133</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93883</xdr:rowOff>
    </xdr:from>
    <xdr:to>
      <xdr:col>50</xdr:col>
      <xdr:colOff>165100</xdr:colOff>
      <xdr:row>59</xdr:row>
      <xdr:rowOff>24033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1003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15160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1013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112871</xdr:rowOff>
    </xdr:from>
    <xdr:to>
      <xdr:col>46</xdr:col>
      <xdr:colOff>38100</xdr:colOff>
      <xdr:row>59</xdr:row>
      <xdr:rowOff>43021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100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34148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14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126560</xdr:rowOff>
    </xdr:from>
    <xdr:to>
      <xdr:col>41</xdr:col>
      <xdr:colOff>101600</xdr:colOff>
      <xdr:row>59</xdr:row>
      <xdr:rowOff>56710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100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47837</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16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151543</xdr:rowOff>
    </xdr:from>
    <xdr:to>
      <xdr:col>36</xdr:col>
      <xdr:colOff>165100</xdr:colOff>
      <xdr:row>58</xdr:row>
      <xdr:rowOff>81693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9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72820</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100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30026</xdr:rowOff>
    </xdr:from>
    <xdr:to>
      <xdr:col>55</xdr:col>
      <xdr:colOff>0</xdr:colOff>
      <xdr:row>79</xdr:row>
      <xdr:rowOff>51788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403126"/>
          <a:ext cx="838200" cy="19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59253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08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51788</xdr:rowOff>
    </xdr:from>
    <xdr:to>
      <xdr:col>50</xdr:col>
      <xdr:colOff>114300</xdr:colOff>
      <xdr:row>79</xdr:row>
      <xdr:rowOff>81221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596338"/>
          <a:ext cx="889000" cy="2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56086</xdr:rowOff>
    </xdr:from>
    <xdr:to>
      <xdr:col>45</xdr:col>
      <xdr:colOff>177800</xdr:colOff>
      <xdr:row>79</xdr:row>
      <xdr:rowOff>81221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600636"/>
          <a:ext cx="889000" cy="2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29755</xdr:rowOff>
    </xdr:from>
    <xdr:to>
      <xdr:col>41</xdr:col>
      <xdr:colOff>50800</xdr:colOff>
      <xdr:row>79</xdr:row>
      <xdr:rowOff>56086</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3231405"/>
          <a:ext cx="889000" cy="36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25863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3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150676</xdr:rowOff>
    </xdr:from>
    <xdr:to>
      <xdr:col>55</xdr:col>
      <xdr:colOff>50800</xdr:colOff>
      <xdr:row>78</xdr:row>
      <xdr:rowOff>80826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3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129103</xdr:rowOff>
    </xdr:from>
    <xdr:ext cx="534377"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33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988</xdr:rowOff>
    </xdr:from>
    <xdr:to>
      <xdr:col>50</xdr:col>
      <xdr:colOff>165100</xdr:colOff>
      <xdr:row>79</xdr:row>
      <xdr:rowOff>102588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54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93715</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404428" y="1363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30421</xdr:rowOff>
    </xdr:from>
    <xdr:to>
      <xdr:col>46</xdr:col>
      <xdr:colOff>38100</xdr:colOff>
      <xdr:row>79</xdr:row>
      <xdr:rowOff>132021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7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123148</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15428" y="1366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5286</xdr:rowOff>
    </xdr:from>
    <xdr:to>
      <xdr:col>41</xdr:col>
      <xdr:colOff>101600</xdr:colOff>
      <xdr:row>79</xdr:row>
      <xdr:rowOff>106886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54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98013</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626428" y="1364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150405</xdr:rowOff>
    </xdr:from>
    <xdr:to>
      <xdr:col>36</xdr:col>
      <xdr:colOff>165100</xdr:colOff>
      <xdr:row>77</xdr:row>
      <xdr:rowOff>80555</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18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97081</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295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166636</xdr:rowOff>
    </xdr:from>
    <xdr:to>
      <xdr:col>55</xdr:col>
      <xdr:colOff>0</xdr:colOff>
      <xdr:row>99</xdr:row>
      <xdr:rowOff>28284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968736"/>
          <a:ext cx="838200" cy="3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22921</xdr:rowOff>
    </xdr:from>
    <xdr:to>
      <xdr:col>50</xdr:col>
      <xdr:colOff>114300</xdr:colOff>
      <xdr:row>99</xdr:row>
      <xdr:rowOff>28284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8750300" y="16996471"/>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22921</xdr:rowOff>
    </xdr:from>
    <xdr:to>
      <xdr:col>45</xdr:col>
      <xdr:colOff>177800</xdr:colOff>
      <xdr:row>99</xdr:row>
      <xdr:rowOff>38365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996471"/>
          <a:ext cx="8890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166286</xdr:rowOff>
    </xdr:from>
    <xdr:to>
      <xdr:col>41</xdr:col>
      <xdr:colOff>50800</xdr:colOff>
      <xdr:row>99</xdr:row>
      <xdr:rowOff>38365</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968386"/>
          <a:ext cx="889000" cy="4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115836</xdr:rowOff>
    </xdr:from>
    <xdr:to>
      <xdr:col>55</xdr:col>
      <xdr:colOff>50800</xdr:colOff>
      <xdr:row>99</xdr:row>
      <xdr:rowOff>45986</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30763</xdr:rowOff>
    </xdr:from>
    <xdr:ext cx="534377"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83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148934</xdr:rowOff>
    </xdr:from>
    <xdr:to>
      <xdr:col>50</xdr:col>
      <xdr:colOff>165100</xdr:colOff>
      <xdr:row>99</xdr:row>
      <xdr:rowOff>79084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95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70211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704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143571</xdr:rowOff>
    </xdr:from>
    <xdr:to>
      <xdr:col>46</xdr:col>
      <xdr:colOff>38100</xdr:colOff>
      <xdr:row>99</xdr:row>
      <xdr:rowOff>73721</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94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64848</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703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159015</xdr:rowOff>
    </xdr:from>
    <xdr:to>
      <xdr:col>41</xdr:col>
      <xdr:colOff>101600</xdr:colOff>
      <xdr:row>99</xdr:row>
      <xdr:rowOff>89165</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96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80292</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705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115486</xdr:rowOff>
    </xdr:from>
    <xdr:to>
      <xdr:col>36</xdr:col>
      <xdr:colOff>165100</xdr:colOff>
      <xdr:row>99</xdr:row>
      <xdr:rowOff>45636</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91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36763</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70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77053</xdr:rowOff>
    </xdr:from>
    <xdr:to>
      <xdr:col>81</xdr:col>
      <xdr:colOff>50800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763603"/>
          <a:ext cx="889000" cy="2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77053</xdr:rowOff>
    </xdr:from>
    <xdr:to>
      <xdr:col>76</xdr:col>
      <xdr:colOff>114300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3703300" y="6763603"/>
          <a:ext cx="889000" cy="2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26253</xdr:rowOff>
    </xdr:from>
    <xdr:to>
      <xdr:col>76</xdr:col>
      <xdr:colOff>165100</xdr:colOff>
      <xdr:row>39</xdr:row>
      <xdr:rowOff>127853</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71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118980</xdr:rowOff>
    </xdr:from>
    <xdr:ext cx="469744"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57428" y="680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90573</xdr:rowOff>
    </xdr:from>
    <xdr:to>
      <xdr:col>85</xdr:col>
      <xdr:colOff>127000</xdr:colOff>
      <xdr:row>78</xdr:row>
      <xdr:rowOff>95155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5481300" y="13463673"/>
          <a:ext cx="838200" cy="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85587</xdr:rowOff>
    </xdr:from>
    <xdr:to>
      <xdr:col>81</xdr:col>
      <xdr:colOff>50800</xdr:colOff>
      <xdr:row>78</xdr:row>
      <xdr:rowOff>95155</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4592300" y="13458687"/>
          <a:ext cx="889000" cy="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85587</xdr:rowOff>
    </xdr:from>
    <xdr:to>
      <xdr:col>76</xdr:col>
      <xdr:colOff>114300</xdr:colOff>
      <xdr:row>78</xdr:row>
      <xdr:rowOff>112703</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3703300" y="13458687"/>
          <a:ext cx="889000" cy="2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112703</xdr:rowOff>
    </xdr:from>
    <xdr:to>
      <xdr:col>71</xdr:col>
      <xdr:colOff>177800</xdr:colOff>
      <xdr:row>79</xdr:row>
      <xdr:rowOff>24115</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3485803"/>
          <a:ext cx="889000" cy="8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102350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78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39773</xdr:rowOff>
    </xdr:from>
    <xdr:to>
      <xdr:col>85</xdr:col>
      <xdr:colOff>177800</xdr:colOff>
      <xdr:row>78</xdr:row>
      <xdr:rowOff>141373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41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18200</xdr:rowOff>
    </xdr:from>
    <xdr:ext cx="534377"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39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44355</xdr:rowOff>
    </xdr:from>
    <xdr:to>
      <xdr:col>81</xdr:col>
      <xdr:colOff>101600</xdr:colOff>
      <xdr:row>78</xdr:row>
      <xdr:rowOff>145955</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4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137082</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4111" y="1351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34787</xdr:rowOff>
    </xdr:from>
    <xdr:to>
      <xdr:col>76</xdr:col>
      <xdr:colOff>165100</xdr:colOff>
      <xdr:row>78</xdr:row>
      <xdr:rowOff>136387</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40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127514</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350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61903</xdr:rowOff>
    </xdr:from>
    <xdr:to>
      <xdr:col>72</xdr:col>
      <xdr:colOff>38100</xdr:colOff>
      <xdr:row>78</xdr:row>
      <xdr:rowOff>163503</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343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154630</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6111" y="1352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144765</xdr:rowOff>
    </xdr:from>
    <xdr:to>
      <xdr:col>67</xdr:col>
      <xdr:colOff>101600</xdr:colOff>
      <xdr:row>79</xdr:row>
      <xdr:rowOff>74915</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351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66042</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7111" y="1361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140226</xdr:rowOff>
    </xdr:from>
    <xdr:to>
      <xdr:col>85</xdr:col>
      <xdr:colOff>127000</xdr:colOff>
      <xdr:row>98</xdr:row>
      <xdr:rowOff>105528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770876"/>
          <a:ext cx="838200" cy="13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76784</xdr:rowOff>
    </xdr:from>
    <xdr:to>
      <xdr:col>81</xdr:col>
      <xdr:colOff>50800</xdr:colOff>
      <xdr:row>98</xdr:row>
      <xdr:rowOff>105528</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878884"/>
          <a:ext cx="889000" cy="2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42780</xdr:rowOff>
    </xdr:from>
    <xdr:to>
      <xdr:col>76</xdr:col>
      <xdr:colOff>114300</xdr:colOff>
      <xdr:row>98</xdr:row>
      <xdr:rowOff>76784</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844880"/>
          <a:ext cx="8890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42780</xdr:rowOff>
    </xdr:from>
    <xdr:to>
      <xdr:col>71</xdr:col>
      <xdr:colOff>177800</xdr:colOff>
      <xdr:row>98</xdr:row>
      <xdr:rowOff>55232</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44880"/>
          <a:ext cx="889000" cy="1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89426</xdr:rowOff>
    </xdr:from>
    <xdr:to>
      <xdr:col>85</xdr:col>
      <xdr:colOff>177800</xdr:colOff>
      <xdr:row>98</xdr:row>
      <xdr:rowOff>19576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72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112303</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5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54728</xdr:rowOff>
    </xdr:from>
    <xdr:to>
      <xdr:col>81</xdr:col>
      <xdr:colOff>101600</xdr:colOff>
      <xdr:row>98</xdr:row>
      <xdr:rowOff>156328</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8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147455</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94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25984</xdr:rowOff>
    </xdr:from>
    <xdr:to>
      <xdr:col>76</xdr:col>
      <xdr:colOff>165100</xdr:colOff>
      <xdr:row>98</xdr:row>
      <xdr:rowOff>127584</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82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118711</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92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163430</xdr:rowOff>
    </xdr:from>
    <xdr:to>
      <xdr:col>72</xdr:col>
      <xdr:colOff>38100</xdr:colOff>
      <xdr:row>98</xdr:row>
      <xdr:rowOff>93580</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7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84707</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88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4432</xdr:rowOff>
    </xdr:from>
    <xdr:to>
      <xdr:col>67</xdr:col>
      <xdr:colOff>101600</xdr:colOff>
      <xdr:row>98</xdr:row>
      <xdr:rowOff>106032</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122559</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58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126075</xdr:rowOff>
    </xdr:from>
    <xdr:to>
      <xdr:col>116</xdr:col>
      <xdr:colOff>63500</xdr:colOff>
      <xdr:row>58</xdr:row>
      <xdr:rowOff>127173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10070175"/>
          <a:ext cx="8382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125572</xdr:rowOff>
    </xdr:from>
    <xdr:to>
      <xdr:col>111</xdr:col>
      <xdr:colOff>177800</xdr:colOff>
      <xdr:row>58</xdr:row>
      <xdr:rowOff>127173</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10069672"/>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123332</xdr:rowOff>
    </xdr:from>
    <xdr:to>
      <xdr:col>107</xdr:col>
      <xdr:colOff>50800</xdr:colOff>
      <xdr:row>58</xdr:row>
      <xdr:rowOff>125572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10067432"/>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121869</xdr:rowOff>
    </xdr:from>
    <xdr:to>
      <xdr:col>102</xdr:col>
      <xdr:colOff>114300</xdr:colOff>
      <xdr:row>58</xdr:row>
      <xdr:rowOff>123332</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10065969"/>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75275</xdr:rowOff>
    </xdr:from>
    <xdr:to>
      <xdr:col>116</xdr:col>
      <xdr:colOff>114300</xdr:colOff>
      <xdr:row>59</xdr:row>
      <xdr:rowOff>5425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100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161652</xdr:rowOff>
    </xdr:from>
    <xdr:ext cx="378565"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3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76373</xdr:rowOff>
    </xdr:from>
    <xdr:to>
      <xdr:col>112</xdr:col>
      <xdr:colOff>38100</xdr:colOff>
      <xdr:row>59</xdr:row>
      <xdr:rowOff>6523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1002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169100</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34017" y="10113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74772</xdr:rowOff>
    </xdr:from>
    <xdr:to>
      <xdr:col>107</xdr:col>
      <xdr:colOff>101600</xdr:colOff>
      <xdr:row>59</xdr:row>
      <xdr:rowOff>4922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1001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167499</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245017" y="1011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72532</xdr:rowOff>
    </xdr:from>
    <xdr:to>
      <xdr:col>102</xdr:col>
      <xdr:colOff>165100</xdr:colOff>
      <xdr:row>59</xdr:row>
      <xdr:rowOff>2682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1001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165259</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56017" y="10109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71069</xdr:rowOff>
    </xdr:from>
    <xdr:to>
      <xdr:col>98</xdr:col>
      <xdr:colOff>38100</xdr:colOff>
      <xdr:row>59</xdr:row>
      <xdr:rowOff>1219</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1001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163796</xdr:rowOff>
    </xdr:from>
    <xdr:ext cx="378565"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67017" y="10107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4666</xdr:rowOff>
    </xdr:from>
    <xdr:to>
      <xdr:col>116</xdr:col>
      <xdr:colOff>63500</xdr:colOff>
      <xdr:row>76</xdr:row>
      <xdr:rowOff>132842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1323300" y="12863416"/>
          <a:ext cx="838200" cy="29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166138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853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167223</xdr:rowOff>
    </xdr:from>
    <xdr:to>
      <xdr:col>111</xdr:col>
      <xdr:colOff>177800</xdr:colOff>
      <xdr:row>75</xdr:row>
      <xdr:rowOff>4666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0434300" y="12854523"/>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167223</xdr:rowOff>
    </xdr:from>
    <xdr:to>
      <xdr:col>107</xdr:col>
      <xdr:colOff>50800</xdr:colOff>
      <xdr:row>75</xdr:row>
      <xdr:rowOff>90117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854523"/>
          <a:ext cx="889000" cy="9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90117</xdr:rowOff>
    </xdr:from>
    <xdr:to>
      <xdr:col>102</xdr:col>
      <xdr:colOff>114300</xdr:colOff>
      <xdr:row>75</xdr:row>
      <xdr:rowOff>108473</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948867"/>
          <a:ext cx="8890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82042</xdr:rowOff>
    </xdr:from>
    <xdr:to>
      <xdr:col>116</xdr:col>
      <xdr:colOff>114300</xdr:colOff>
      <xdr:row>77</xdr:row>
      <xdr:rowOff>12192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311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60469</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309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125316</xdr:rowOff>
    </xdr:from>
    <xdr:to>
      <xdr:col>112</xdr:col>
      <xdr:colOff>38100</xdr:colOff>
      <xdr:row>75</xdr:row>
      <xdr:rowOff>55466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81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46593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90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116423</xdr:rowOff>
    </xdr:from>
    <xdr:to>
      <xdr:col>107</xdr:col>
      <xdr:colOff>101600</xdr:colOff>
      <xdr:row>75</xdr:row>
      <xdr:rowOff>46573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80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37700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89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39317</xdr:rowOff>
    </xdr:from>
    <xdr:to>
      <xdr:col>102</xdr:col>
      <xdr:colOff>165100</xdr:colOff>
      <xdr:row>75</xdr:row>
      <xdr:rowOff>140917</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89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132044</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99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57673</xdr:rowOff>
    </xdr:from>
    <xdr:to>
      <xdr:col>98</xdr:col>
      <xdr:colOff>38100</xdr:colOff>
      <xdr:row>75</xdr:row>
      <xdr:rowOff>159274</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9164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150401</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300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歳出決算総額は、住民一人当たり６９５，７０４円</a:t>
          </a:r>
          <a:r>
            <a:rPr kumimoji="1" lang="ja-JP" altLang="ja-JP" sz="1100" b="0" i="0" baseline="0">
              <a:solidFill>
                <a:schemeClr val="dk1"/>
              </a:solidFill>
              <a:effectLst/>
              <a:latin typeface="+mn-lt"/>
              <a:ea typeface="+mn-ea"/>
              <a:cs typeface="+mn-cs"/>
            </a:rPr>
            <a:t>で前年度と比較して増となっている</a:t>
          </a:r>
          <a:r>
            <a:rPr kumimoji="1" lang="ja-JP" altLang="en-US" sz="1100" b="0" i="0" baseline="0">
              <a:solidFill>
                <a:schemeClr val="dk1"/>
              </a:solidFill>
              <a:effectLst/>
              <a:latin typeface="+mn-lt"/>
              <a:ea typeface="+mn-ea"/>
              <a:cs typeface="+mn-cs"/>
            </a:rPr>
            <a:t>が、各性質は</a:t>
          </a:r>
          <a:r>
            <a:rPr kumimoji="1" lang="ja-JP" altLang="en-US" sz="1100">
              <a:solidFill>
                <a:schemeClr val="dk1"/>
              </a:solidFill>
              <a:effectLst/>
              <a:latin typeface="+mn-lt"/>
              <a:ea typeface="+mn-ea"/>
              <a:cs typeface="+mn-cs"/>
            </a:rPr>
            <a:t>全体的に類似団体平均を下回っている。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人件費、物件費、維持補修費については、定員管理の徹底、需用費等の徹底的な節減及び委託事業の適正化、維持補修の抑制により類似団体平均を大きく下回っている。引き続き、定員管理・給与の適正化、事務事業の見直しより、各種経費の抑制を図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上記に対して、令和６年度における扶助費及び積立金は類似団体平均を上回って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扶助費は物価高騰特別支援給付金、</a:t>
          </a:r>
          <a:r>
            <a:rPr kumimoji="1" lang="ja-JP" altLang="ja-JP" sz="1100">
              <a:solidFill>
                <a:schemeClr val="dk1"/>
              </a:solidFill>
              <a:effectLst/>
              <a:latin typeface="+mn-lt"/>
              <a:ea typeface="+mn-ea"/>
              <a:cs typeface="+mn-cs"/>
            </a:rPr>
            <a:t>積立金は</a:t>
          </a:r>
          <a:r>
            <a:rPr kumimoji="1" lang="ja-JP" altLang="en-US" sz="1100">
              <a:solidFill>
                <a:schemeClr val="dk1"/>
              </a:solidFill>
              <a:effectLst/>
              <a:latin typeface="+mn-lt"/>
              <a:ea typeface="+mn-ea"/>
              <a:cs typeface="+mn-cs"/>
            </a:rPr>
            <a:t>財政調整基金積立金が</a:t>
          </a:r>
          <a:r>
            <a:rPr kumimoji="1" lang="ja-JP" altLang="ja-JP" sz="1100">
              <a:solidFill>
                <a:schemeClr val="dk1"/>
              </a:solidFill>
              <a:effectLst/>
              <a:latin typeface="+mn-lt"/>
              <a:ea typeface="+mn-ea"/>
              <a:cs typeface="+mn-cs"/>
            </a:rPr>
            <a:t>挙げられる。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また、普通建設事業費（うち新規整備）については、令和２年度の板柳中学校改築工事の完了以降、低い水準を維持していたが、令和６年度はエアコン設置更事業等により増加している。今後も事業の整理統合や費用対効果などを勘案して単独事業の見直しを行い、上昇に歯止めを掛けるよう努め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140353</xdr:rowOff>
    </xdr:from>
    <xdr:to>
      <xdr:col>24</xdr:col>
      <xdr:colOff>62865</xdr:colOff>
      <xdr:row>37</xdr:row>
      <xdr:rowOff>137414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12403"/>
          <a:ext cx="1270" cy="1368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141241</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137414</xdr:rowOff>
    </xdr:from>
    <xdr:to>
      <xdr:col>24</xdr:col>
      <xdr:colOff>152400</xdr:colOff>
      <xdr:row>37</xdr:row>
      <xdr:rowOff>137414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481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87030</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8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140353</xdr:rowOff>
    </xdr:from>
    <xdr:to>
      <xdr:col>24</xdr:col>
      <xdr:colOff>152400</xdr:colOff>
      <xdr:row>29</xdr:row>
      <xdr:rowOff>140353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12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110308</xdr:rowOff>
    </xdr:from>
    <xdr:to>
      <xdr:col>24</xdr:col>
      <xdr:colOff>63500</xdr:colOff>
      <xdr:row>37</xdr:row>
      <xdr:rowOff>13643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82508"/>
          <a:ext cx="838200" cy="7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130392</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88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107515</xdr:rowOff>
    </xdr:from>
    <xdr:to>
      <xdr:col>24</xdr:col>
      <xdr:colOff>114300</xdr:colOff>
      <xdr:row>35</xdr:row>
      <xdr:rowOff>37665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3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13643</xdr:rowOff>
    </xdr:from>
    <xdr:to>
      <xdr:col>19</xdr:col>
      <xdr:colOff>177800</xdr:colOff>
      <xdr:row>38</xdr:row>
      <xdr:rowOff>13643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57293"/>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39914</xdr:rowOff>
    </xdr:from>
    <xdr:to>
      <xdr:col>20</xdr:col>
      <xdr:colOff>38100</xdr:colOff>
      <xdr:row>35</xdr:row>
      <xdr:rowOff>141514</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4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158041</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1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13643</xdr:rowOff>
    </xdr:from>
    <xdr:to>
      <xdr:col>15</xdr:col>
      <xdr:colOff>50800</xdr:colOff>
      <xdr:row>38</xdr:row>
      <xdr:rowOff>38463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28743"/>
          <a:ext cx="8890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73551</xdr:rowOff>
    </xdr:from>
    <xdr:to>
      <xdr:col>15</xdr:col>
      <xdr:colOff>101600</xdr:colOff>
      <xdr:row>36</xdr:row>
      <xdr:rowOff>3701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7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20228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4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38463</xdr:rowOff>
    </xdr:from>
    <xdr:to>
      <xdr:col>10</xdr:col>
      <xdr:colOff>114300</xdr:colOff>
      <xdr:row>38</xdr:row>
      <xdr:rowOff>74059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53563"/>
          <a:ext cx="889000" cy="3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113719</xdr:rowOff>
    </xdr:from>
    <xdr:to>
      <xdr:col>10</xdr:col>
      <xdr:colOff>165100</xdr:colOff>
      <xdr:row>36</xdr:row>
      <xdr:rowOff>43869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1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60396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8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125149</xdr:rowOff>
    </xdr:from>
    <xdr:to>
      <xdr:col>6</xdr:col>
      <xdr:colOff>38100</xdr:colOff>
      <xdr:row>36</xdr:row>
      <xdr:rowOff>55299</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2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71826</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90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59508</xdr:rowOff>
    </xdr:from>
    <xdr:to>
      <xdr:col>24</xdr:col>
      <xdr:colOff>114300</xdr:colOff>
      <xdr:row>36</xdr:row>
      <xdr:rowOff>161108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3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37935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1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134293</xdr:rowOff>
    </xdr:from>
    <xdr:to>
      <xdr:col>20</xdr:col>
      <xdr:colOff>38100</xdr:colOff>
      <xdr:row>37</xdr:row>
      <xdr:rowOff>64443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0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55570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9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134293</xdr:rowOff>
    </xdr:from>
    <xdr:to>
      <xdr:col>15</xdr:col>
      <xdr:colOff>101600</xdr:colOff>
      <xdr:row>38</xdr:row>
      <xdr:rowOff>64443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7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55570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7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159113</xdr:rowOff>
    </xdr:from>
    <xdr:to>
      <xdr:col>10</xdr:col>
      <xdr:colOff>165100</xdr:colOff>
      <xdr:row>38</xdr:row>
      <xdr:rowOff>89263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0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80390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9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23259</xdr:rowOff>
    </xdr:from>
    <xdr:to>
      <xdr:col>6</xdr:col>
      <xdr:colOff>38100</xdr:colOff>
      <xdr:row>38</xdr:row>
      <xdr:rowOff>124859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115986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3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120776</xdr:rowOff>
    </xdr:from>
    <xdr:to>
      <xdr:col>24</xdr:col>
      <xdr:colOff>63500</xdr:colOff>
      <xdr:row>59</xdr:row>
      <xdr:rowOff>8851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10064876"/>
          <a:ext cx="838200" cy="5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8851</xdr:rowOff>
    </xdr:from>
    <xdr:to>
      <xdr:col>19</xdr:col>
      <xdr:colOff>177800</xdr:colOff>
      <xdr:row>59</xdr:row>
      <xdr:rowOff>23844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10124401"/>
          <a:ext cx="889000" cy="1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11194</xdr:rowOff>
    </xdr:from>
    <xdr:to>
      <xdr:col>15</xdr:col>
      <xdr:colOff>50800</xdr:colOff>
      <xdr:row>59</xdr:row>
      <xdr:rowOff>23844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10126744"/>
          <a:ext cx="889000" cy="1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56145</xdr:rowOff>
    </xdr:from>
    <xdr:to>
      <xdr:col>10</xdr:col>
      <xdr:colOff>114300</xdr:colOff>
      <xdr:row>59</xdr:row>
      <xdr:rowOff>11194</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10000245"/>
          <a:ext cx="889000" cy="12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69976</xdr:rowOff>
    </xdr:from>
    <xdr:to>
      <xdr:col>24</xdr:col>
      <xdr:colOff>114300</xdr:colOff>
      <xdr:row>59</xdr:row>
      <xdr:rowOff>126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100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156353</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92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129501</xdr:rowOff>
    </xdr:from>
    <xdr:to>
      <xdr:col>20</xdr:col>
      <xdr:colOff>38100</xdr:colOff>
      <xdr:row>59</xdr:row>
      <xdr:rowOff>59651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1007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50778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530111" y="1016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144494</xdr:rowOff>
    </xdr:from>
    <xdr:to>
      <xdr:col>15</xdr:col>
      <xdr:colOff>101600</xdr:colOff>
      <xdr:row>59</xdr:row>
      <xdr:rowOff>74644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100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65771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41111" y="101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131844</xdr:rowOff>
    </xdr:from>
    <xdr:to>
      <xdr:col>10</xdr:col>
      <xdr:colOff>165100</xdr:colOff>
      <xdr:row>59</xdr:row>
      <xdr:rowOff>61994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1007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53121</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52111" y="1016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5345</xdr:rowOff>
    </xdr:from>
    <xdr:to>
      <xdr:col>6</xdr:col>
      <xdr:colOff>38100</xdr:colOff>
      <xdr:row>58</xdr:row>
      <xdr:rowOff>106945</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94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98072</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1004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a:extLst>
            <a:ext uri="{FF2B5EF4-FFF2-40B4-BE49-F238E27FC236}">
              <a16:creationId xmlns:a16="http://schemas.microsoft.com/office/drawing/2014/main" id="{00000000-0008-0000-07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8" name="民生費最小値テキスト">
          <a:extLst>
            <a:ext uri="{FF2B5EF4-FFF2-40B4-BE49-F238E27FC236}">
              <a16:creationId xmlns:a16="http://schemas.microsoft.com/office/drawing/2014/main" id="{00000000-0008-0000-0700-0000B2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80" name="民生費最大値テキスト">
          <a:extLst>
            <a:ext uri="{FF2B5EF4-FFF2-40B4-BE49-F238E27FC236}">
              <a16:creationId xmlns:a16="http://schemas.microsoft.com/office/drawing/2014/main" id="{00000000-0008-0000-0700-0000B4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152763</xdr:rowOff>
    </xdr:from>
    <xdr:to>
      <xdr:col>24</xdr:col>
      <xdr:colOff>63500</xdr:colOff>
      <xdr:row>77</xdr:row>
      <xdr:rowOff>8136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3797300" y="13011513"/>
          <a:ext cx="838200" cy="19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122118</xdr:rowOff>
    </xdr:from>
    <xdr:ext cx="599010" cy="259045"/>
    <xdr:sp macro="" textlink="">
      <xdr:nvSpPr>
        <xdr:cNvPr id="183" name="民生費平均値テキスト">
          <a:extLst>
            <a:ext uri="{FF2B5EF4-FFF2-40B4-BE49-F238E27FC236}">
              <a16:creationId xmlns:a16="http://schemas.microsoft.com/office/drawing/2014/main" id="{00000000-0008-0000-0700-0000B7000000}"/>
            </a:ext>
          </a:extLst>
        </xdr:cNvPr>
        <xdr:cNvSpPr txBox="1"/>
      </xdr:nvSpPr>
      <xdr:spPr>
        <a:xfrm>
          <a:off x="4686300" y="12637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8136</xdr:rowOff>
    </xdr:from>
    <xdr:to>
      <xdr:col>19</xdr:col>
      <xdr:colOff>177800</xdr:colOff>
      <xdr:row>78</xdr:row>
      <xdr:rowOff>17149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908300" y="13209786"/>
          <a:ext cx="889000" cy="18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161601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497795" y="1267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127398</xdr:rowOff>
    </xdr:from>
    <xdr:to>
      <xdr:col>15</xdr:col>
      <xdr:colOff>50800</xdr:colOff>
      <xdr:row>78</xdr:row>
      <xdr:rowOff>17149</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a:off x="2019300" y="13329048"/>
          <a:ext cx="889000" cy="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106813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608795" y="1279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127398</xdr:rowOff>
    </xdr:from>
    <xdr:to>
      <xdr:col>10</xdr:col>
      <xdr:colOff>114300</xdr:colOff>
      <xdr:row>78</xdr:row>
      <xdr:rowOff>140092</xdr:rowOff>
    </xdr:to>
    <xdr:cxnSp macro="">
      <xdr:nvCxnSpPr>
        <xdr:cNvPr id="191" name="直線コネクタ 190">
          <a:extLst>
            <a:ext uri="{FF2B5EF4-FFF2-40B4-BE49-F238E27FC236}">
              <a16:creationId xmlns:a16="http://schemas.microsoft.com/office/drawing/2014/main" id="{00000000-0008-0000-0700-0000BF000000}"/>
            </a:ext>
          </a:extLst>
        </xdr:cNvPr>
        <xdr:cNvCxnSpPr/>
      </xdr:nvCxnSpPr>
      <xdr:spPr>
        <a:xfrm flipV="1">
          <a:off x="1130300" y="13329048"/>
          <a:ext cx="889000" cy="18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43480</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19795" y="1273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4" name="フローチャート: 判断 193">
          <a:extLst>
            <a:ext uri="{FF2B5EF4-FFF2-40B4-BE49-F238E27FC236}">
              <a16:creationId xmlns:a16="http://schemas.microsoft.com/office/drawing/2014/main" id="{00000000-0008-0000-0700-0000C2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170146</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30795" y="1302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101963</xdr:rowOff>
    </xdr:from>
    <xdr:to>
      <xdr:col>24</xdr:col>
      <xdr:colOff>114300</xdr:colOff>
      <xdr:row>76</xdr:row>
      <xdr:rowOff>32113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4584700" y="1296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80390</xdr:rowOff>
    </xdr:from>
    <xdr:ext cx="599010" cy="259045"/>
    <xdr:sp macro="" textlink="">
      <xdr:nvSpPr>
        <xdr:cNvPr id="202" name="民生費該当値テキスト">
          <a:extLst>
            <a:ext uri="{FF2B5EF4-FFF2-40B4-BE49-F238E27FC236}">
              <a16:creationId xmlns:a16="http://schemas.microsoft.com/office/drawing/2014/main" id="{00000000-0008-0000-0700-0000CA000000}"/>
            </a:ext>
          </a:extLst>
        </xdr:cNvPr>
        <xdr:cNvSpPr txBox="1"/>
      </xdr:nvSpPr>
      <xdr:spPr>
        <a:xfrm>
          <a:off x="4686300" y="1293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128786</xdr:rowOff>
    </xdr:from>
    <xdr:to>
      <xdr:col>20</xdr:col>
      <xdr:colOff>38100</xdr:colOff>
      <xdr:row>77</xdr:row>
      <xdr:rowOff>58936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3746500" y="1315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50063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3497795" y="1325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137799</xdr:rowOff>
    </xdr:from>
    <xdr:to>
      <xdr:col>15</xdr:col>
      <xdr:colOff>101600</xdr:colOff>
      <xdr:row>78</xdr:row>
      <xdr:rowOff>67949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2857500" y="1333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59076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2608795" y="13432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76598</xdr:rowOff>
    </xdr:from>
    <xdr:to>
      <xdr:col>10</xdr:col>
      <xdr:colOff>165100</xdr:colOff>
      <xdr:row>78</xdr:row>
      <xdr:rowOff>6748</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968500" y="1327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169325</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1719795" y="1337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89292</xdr:rowOff>
    </xdr:from>
    <xdr:to>
      <xdr:col>6</xdr:col>
      <xdr:colOff>38100</xdr:colOff>
      <xdr:row>79</xdr:row>
      <xdr:rowOff>19442</xdr:rowOff>
    </xdr:to>
    <xdr:sp macro="" textlink="">
      <xdr:nvSpPr>
        <xdr:cNvPr id="209" name="楕円 208">
          <a:extLst>
            <a:ext uri="{FF2B5EF4-FFF2-40B4-BE49-F238E27FC236}">
              <a16:creationId xmlns:a16="http://schemas.microsoft.com/office/drawing/2014/main" id="{00000000-0008-0000-0700-0000D1000000}"/>
            </a:ext>
          </a:extLst>
        </xdr:cNvPr>
        <xdr:cNvSpPr/>
      </xdr:nvSpPr>
      <xdr:spPr>
        <a:xfrm>
          <a:off x="1079500" y="1346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10569</xdr:rowOff>
    </xdr:from>
    <xdr:ext cx="599010"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830795" y="1355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139143</xdr:rowOff>
    </xdr:from>
    <xdr:to>
      <xdr:col>24</xdr:col>
      <xdr:colOff>63500</xdr:colOff>
      <xdr:row>97</xdr:row>
      <xdr:rowOff>147923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769793"/>
          <a:ext cx="838200" cy="8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135181</xdr:rowOff>
    </xdr:from>
    <xdr:to>
      <xdr:col>19</xdr:col>
      <xdr:colOff>177800</xdr:colOff>
      <xdr:row>97</xdr:row>
      <xdr:rowOff>147923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765831"/>
          <a:ext cx="889000" cy="1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135181</xdr:rowOff>
    </xdr:from>
    <xdr:to>
      <xdr:col>15</xdr:col>
      <xdr:colOff>50800</xdr:colOff>
      <xdr:row>97</xdr:row>
      <xdr:rowOff>147469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765831"/>
          <a:ext cx="889000" cy="1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147469</xdr:rowOff>
    </xdr:from>
    <xdr:to>
      <xdr:col>10</xdr:col>
      <xdr:colOff>114300</xdr:colOff>
      <xdr:row>98</xdr:row>
      <xdr:rowOff>33804</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778119"/>
          <a:ext cx="8890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88343</xdr:rowOff>
    </xdr:from>
    <xdr:to>
      <xdr:col>24</xdr:col>
      <xdr:colOff>114300</xdr:colOff>
      <xdr:row>98</xdr:row>
      <xdr:rowOff>18493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7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3270</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3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97123</xdr:rowOff>
    </xdr:from>
    <xdr:to>
      <xdr:col>20</xdr:col>
      <xdr:colOff>38100</xdr:colOff>
      <xdr:row>98</xdr:row>
      <xdr:rowOff>27273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72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18400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82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84381</xdr:rowOff>
    </xdr:from>
    <xdr:to>
      <xdr:col>15</xdr:col>
      <xdr:colOff>101600</xdr:colOff>
      <xdr:row>98</xdr:row>
      <xdr:rowOff>14531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71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5658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8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96669</xdr:rowOff>
    </xdr:from>
    <xdr:to>
      <xdr:col>10</xdr:col>
      <xdr:colOff>165100</xdr:colOff>
      <xdr:row>98</xdr:row>
      <xdr:rowOff>26819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7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17946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82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154454</xdr:rowOff>
    </xdr:from>
    <xdr:to>
      <xdr:col>6</xdr:col>
      <xdr:colOff>38100</xdr:colOff>
      <xdr:row>98</xdr:row>
      <xdr:rowOff>84604</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8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75731</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87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11081</xdr:rowOff>
    </xdr:from>
    <xdr:to>
      <xdr:col>55</xdr:col>
      <xdr:colOff>0</xdr:colOff>
      <xdr:row>57</xdr:row>
      <xdr:rowOff>51227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783731"/>
          <a:ext cx="838200" cy="40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6435</xdr:rowOff>
    </xdr:from>
    <xdr:to>
      <xdr:col>50</xdr:col>
      <xdr:colOff>114300</xdr:colOff>
      <xdr:row>57</xdr:row>
      <xdr:rowOff>51227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779085"/>
          <a:ext cx="889000" cy="4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64157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49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6435</xdr:rowOff>
    </xdr:from>
    <xdr:to>
      <xdr:col>45</xdr:col>
      <xdr:colOff>177800</xdr:colOff>
      <xdr:row>57</xdr:row>
      <xdr:rowOff>45993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779085"/>
          <a:ext cx="889000" cy="3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45993</xdr:rowOff>
    </xdr:from>
    <xdr:to>
      <xdr:col>41</xdr:col>
      <xdr:colOff>50800</xdr:colOff>
      <xdr:row>57</xdr:row>
      <xdr:rowOff>89143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18643"/>
          <a:ext cx="889000" cy="4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131731</xdr:rowOff>
    </xdr:from>
    <xdr:to>
      <xdr:col>55</xdr:col>
      <xdr:colOff>50800</xdr:colOff>
      <xdr:row>57</xdr:row>
      <xdr:rowOff>61881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3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110158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1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427</xdr:rowOff>
    </xdr:from>
    <xdr:to>
      <xdr:col>50</xdr:col>
      <xdr:colOff>165100</xdr:colOff>
      <xdr:row>57</xdr:row>
      <xdr:rowOff>102027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7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93154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86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127085</xdr:rowOff>
    </xdr:from>
    <xdr:to>
      <xdr:col>46</xdr:col>
      <xdr:colOff>38100</xdr:colOff>
      <xdr:row>57</xdr:row>
      <xdr:rowOff>57235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48362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82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166643</xdr:rowOff>
    </xdr:from>
    <xdr:to>
      <xdr:col>41</xdr:col>
      <xdr:colOff>101600</xdr:colOff>
      <xdr:row>57</xdr:row>
      <xdr:rowOff>96793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6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87920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8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38343</xdr:rowOff>
    </xdr:from>
    <xdr:to>
      <xdr:col>36</xdr:col>
      <xdr:colOff>165100</xdr:colOff>
      <xdr:row>57</xdr:row>
      <xdr:rowOff>139943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1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131070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90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45135</xdr:rowOff>
    </xdr:from>
    <xdr:to>
      <xdr:col>55</xdr:col>
      <xdr:colOff>0</xdr:colOff>
      <xdr:row>79</xdr:row>
      <xdr:rowOff>82583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89685"/>
          <a:ext cx="838200" cy="3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67463</xdr:rowOff>
    </xdr:from>
    <xdr:to>
      <xdr:col>50</xdr:col>
      <xdr:colOff>114300</xdr:colOff>
      <xdr:row>79</xdr:row>
      <xdr:rowOff>82583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612013"/>
          <a:ext cx="889000" cy="1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67463</xdr:rowOff>
    </xdr:from>
    <xdr:to>
      <xdr:col>45</xdr:col>
      <xdr:colOff>177800</xdr:colOff>
      <xdr:row>79</xdr:row>
      <xdr:rowOff>84035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612013"/>
          <a:ext cx="889000" cy="1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75699</xdr:rowOff>
    </xdr:from>
    <xdr:to>
      <xdr:col>41</xdr:col>
      <xdr:colOff>50800</xdr:colOff>
      <xdr:row>79</xdr:row>
      <xdr:rowOff>84035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620249"/>
          <a:ext cx="889000" cy="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165785</xdr:rowOff>
    </xdr:from>
    <xdr:to>
      <xdr:col>55</xdr:col>
      <xdr:colOff>50800</xdr:colOff>
      <xdr:row>79</xdr:row>
      <xdr:rowOff>95935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3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80712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5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31783</xdr:rowOff>
    </xdr:from>
    <xdr:to>
      <xdr:col>50</xdr:col>
      <xdr:colOff>165100</xdr:colOff>
      <xdr:row>79</xdr:row>
      <xdr:rowOff>133383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124510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69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16663</xdr:rowOff>
    </xdr:from>
    <xdr:to>
      <xdr:col>46</xdr:col>
      <xdr:colOff>38100</xdr:colOff>
      <xdr:row>79</xdr:row>
      <xdr:rowOff>118263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56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109390</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65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33235</xdr:rowOff>
    </xdr:from>
    <xdr:to>
      <xdr:col>41</xdr:col>
      <xdr:colOff>101600</xdr:colOff>
      <xdr:row>79</xdr:row>
      <xdr:rowOff>134835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125962</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7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24899</xdr:rowOff>
    </xdr:from>
    <xdr:to>
      <xdr:col>36</xdr:col>
      <xdr:colOff>165100</xdr:colOff>
      <xdr:row>79</xdr:row>
      <xdr:rowOff>126499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117626</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6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89277</xdr:rowOff>
    </xdr:from>
    <xdr:to>
      <xdr:col>55</xdr:col>
      <xdr:colOff>0</xdr:colOff>
      <xdr:row>98</xdr:row>
      <xdr:rowOff>170061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719927"/>
          <a:ext cx="838200" cy="25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125473</xdr:rowOff>
    </xdr:from>
    <xdr:to>
      <xdr:col>50</xdr:col>
      <xdr:colOff>114300</xdr:colOff>
      <xdr:row>98</xdr:row>
      <xdr:rowOff>170061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927573"/>
          <a:ext cx="889000" cy="4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125473</xdr:rowOff>
    </xdr:from>
    <xdr:to>
      <xdr:col>45</xdr:col>
      <xdr:colOff>177800</xdr:colOff>
      <xdr:row>99</xdr:row>
      <xdr:rowOff>27414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927573"/>
          <a:ext cx="889000" cy="7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27414</xdr:rowOff>
    </xdr:from>
    <xdr:to>
      <xdr:col>41</xdr:col>
      <xdr:colOff>50800</xdr:colOff>
      <xdr:row>99</xdr:row>
      <xdr:rowOff>103570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7000964"/>
          <a:ext cx="889000" cy="7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38477</xdr:rowOff>
    </xdr:from>
    <xdr:to>
      <xdr:col>55</xdr:col>
      <xdr:colOff>50800</xdr:colOff>
      <xdr:row>97</xdr:row>
      <xdr:rowOff>140077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66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16904</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64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119261</xdr:rowOff>
    </xdr:from>
    <xdr:to>
      <xdr:col>50</xdr:col>
      <xdr:colOff>165100</xdr:colOff>
      <xdr:row>99</xdr:row>
      <xdr:rowOff>49411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9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40538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7014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74673</xdr:rowOff>
    </xdr:from>
    <xdr:to>
      <xdr:col>46</xdr:col>
      <xdr:colOff>38100</xdr:colOff>
      <xdr:row>99</xdr:row>
      <xdr:rowOff>4823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87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167400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96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148064</xdr:rowOff>
    </xdr:from>
    <xdr:to>
      <xdr:col>41</xdr:col>
      <xdr:colOff>101600</xdr:colOff>
      <xdr:row>99</xdr:row>
      <xdr:rowOff>78214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9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69341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704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52770</xdr:rowOff>
    </xdr:from>
    <xdr:to>
      <xdr:col>36</xdr:col>
      <xdr:colOff>165100</xdr:colOff>
      <xdr:row>99</xdr:row>
      <xdr:rowOff>154370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702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145497</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711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1122</xdr:rowOff>
    </xdr:from>
    <xdr:to>
      <xdr:col>85</xdr:col>
      <xdr:colOff>127000</xdr:colOff>
      <xdr:row>38</xdr:row>
      <xdr:rowOff>62685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16222"/>
          <a:ext cx="838200" cy="6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62685</xdr:rowOff>
    </xdr:from>
    <xdr:to>
      <xdr:col>81</xdr:col>
      <xdr:colOff>50800</xdr:colOff>
      <xdr:row>38</xdr:row>
      <xdr:rowOff>96838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77785"/>
          <a:ext cx="889000" cy="3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74229</xdr:rowOff>
    </xdr:from>
    <xdr:to>
      <xdr:col>76</xdr:col>
      <xdr:colOff>114300</xdr:colOff>
      <xdr:row>38</xdr:row>
      <xdr:rowOff>96838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589329"/>
          <a:ext cx="889000" cy="2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103856</xdr:rowOff>
    </xdr:from>
    <xdr:to>
      <xdr:col>71</xdr:col>
      <xdr:colOff>177800</xdr:colOff>
      <xdr:row>38</xdr:row>
      <xdr:rowOff>74229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33156"/>
          <a:ext cx="889000" cy="65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83329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25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121773</xdr:rowOff>
    </xdr:from>
    <xdr:to>
      <xdr:col>85</xdr:col>
      <xdr:colOff>177800</xdr:colOff>
      <xdr:row>38</xdr:row>
      <xdr:rowOff>51922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654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100200</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4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11885</xdr:rowOff>
    </xdr:from>
    <xdr:to>
      <xdr:col>81</xdr:col>
      <xdr:colOff>101600</xdr:colOff>
      <xdr:row>38</xdr:row>
      <xdr:rowOff>113485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2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104612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1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46038</xdr:rowOff>
    </xdr:from>
    <xdr:to>
      <xdr:col>76</xdr:col>
      <xdr:colOff>165100</xdr:colOff>
      <xdr:row>38</xdr:row>
      <xdr:rowOff>147638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138765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23429</xdr:rowOff>
    </xdr:from>
    <xdr:to>
      <xdr:col>72</xdr:col>
      <xdr:colOff>38100</xdr:colOff>
      <xdr:row>38</xdr:row>
      <xdr:rowOff>125029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3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116156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3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53056</xdr:rowOff>
    </xdr:from>
    <xdr:to>
      <xdr:col>67</xdr:col>
      <xdr:colOff>101600</xdr:colOff>
      <xdr:row>34</xdr:row>
      <xdr:rowOff>154656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88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171183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5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29803</xdr:rowOff>
    </xdr:from>
    <xdr:to>
      <xdr:col>85</xdr:col>
      <xdr:colOff>127000</xdr:colOff>
      <xdr:row>57</xdr:row>
      <xdr:rowOff>100051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02453"/>
          <a:ext cx="838200" cy="7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23306</xdr:rowOff>
    </xdr:from>
    <xdr:to>
      <xdr:col>81</xdr:col>
      <xdr:colOff>50800</xdr:colOff>
      <xdr:row>57</xdr:row>
      <xdr:rowOff>100051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795956"/>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23306</xdr:rowOff>
    </xdr:from>
    <xdr:to>
      <xdr:col>76</xdr:col>
      <xdr:colOff>114300</xdr:colOff>
      <xdr:row>57</xdr:row>
      <xdr:rowOff>59562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795956"/>
          <a:ext cx="8890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14774</xdr:rowOff>
    </xdr:from>
    <xdr:to>
      <xdr:col>71</xdr:col>
      <xdr:colOff>177800</xdr:colOff>
      <xdr:row>57</xdr:row>
      <xdr:rowOff>59562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787424"/>
          <a:ext cx="889000" cy="4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150453</xdr:rowOff>
    </xdr:from>
    <xdr:to>
      <xdr:col>85</xdr:col>
      <xdr:colOff>177800</xdr:colOff>
      <xdr:row>57</xdr:row>
      <xdr:rowOff>80603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5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65380</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66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49251</xdr:rowOff>
    </xdr:from>
    <xdr:to>
      <xdr:col>81</xdr:col>
      <xdr:colOff>101600</xdr:colOff>
      <xdr:row>57</xdr:row>
      <xdr:rowOff>150851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8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141978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91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143956</xdr:rowOff>
    </xdr:from>
    <xdr:to>
      <xdr:col>76</xdr:col>
      <xdr:colOff>165100</xdr:colOff>
      <xdr:row>57</xdr:row>
      <xdr:rowOff>74106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4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65233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83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8762</xdr:rowOff>
    </xdr:from>
    <xdr:to>
      <xdr:col>72</xdr:col>
      <xdr:colOff>38100</xdr:colOff>
      <xdr:row>57</xdr:row>
      <xdr:rowOff>110362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8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101489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87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135424</xdr:rowOff>
    </xdr:from>
    <xdr:to>
      <xdr:col>67</xdr:col>
      <xdr:colOff>101600</xdr:colOff>
      <xdr:row>57</xdr:row>
      <xdr:rowOff>65574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3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56701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2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77053</xdr:rowOff>
    </xdr:from>
    <xdr:to>
      <xdr:col>81</xdr:col>
      <xdr:colOff>50800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621603"/>
          <a:ext cx="889000" cy="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77053</xdr:rowOff>
    </xdr:from>
    <xdr:to>
      <xdr:col>76</xdr:col>
      <xdr:colOff>114300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621603"/>
          <a:ext cx="889000" cy="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26253</xdr:rowOff>
    </xdr:from>
    <xdr:to>
      <xdr:col>76</xdr:col>
      <xdr:colOff>165100</xdr:colOff>
      <xdr:row>79</xdr:row>
      <xdr:rowOff>127853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118980</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57428" y="136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90573</xdr:rowOff>
    </xdr:from>
    <xdr:to>
      <xdr:col>85</xdr:col>
      <xdr:colOff>127000</xdr:colOff>
      <xdr:row>98</xdr:row>
      <xdr:rowOff>95155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892673"/>
          <a:ext cx="838200" cy="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85587</xdr:rowOff>
    </xdr:from>
    <xdr:to>
      <xdr:col>81</xdr:col>
      <xdr:colOff>50800</xdr:colOff>
      <xdr:row>98</xdr:row>
      <xdr:rowOff>95155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887687"/>
          <a:ext cx="889000" cy="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85587</xdr:rowOff>
    </xdr:from>
    <xdr:to>
      <xdr:col>76</xdr:col>
      <xdr:colOff>114300</xdr:colOff>
      <xdr:row>98</xdr:row>
      <xdr:rowOff>112703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887687"/>
          <a:ext cx="889000" cy="2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112703</xdr:rowOff>
    </xdr:from>
    <xdr:to>
      <xdr:col>71</xdr:col>
      <xdr:colOff>177800</xdr:colOff>
      <xdr:row>99</xdr:row>
      <xdr:rowOff>24115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914803"/>
          <a:ext cx="889000" cy="8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102350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21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39773</xdr:rowOff>
    </xdr:from>
    <xdr:to>
      <xdr:col>85</xdr:col>
      <xdr:colOff>177800</xdr:colOff>
      <xdr:row>98</xdr:row>
      <xdr:rowOff>141373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84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18200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82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44355</xdr:rowOff>
    </xdr:from>
    <xdr:to>
      <xdr:col>81</xdr:col>
      <xdr:colOff>101600</xdr:colOff>
      <xdr:row>98</xdr:row>
      <xdr:rowOff>145955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8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137082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93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34787</xdr:rowOff>
    </xdr:from>
    <xdr:to>
      <xdr:col>76</xdr:col>
      <xdr:colOff>165100</xdr:colOff>
      <xdr:row>98</xdr:row>
      <xdr:rowOff>136387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83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127514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92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61903</xdr:rowOff>
    </xdr:from>
    <xdr:to>
      <xdr:col>72</xdr:col>
      <xdr:colOff>38100</xdr:colOff>
      <xdr:row>98</xdr:row>
      <xdr:rowOff>163503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86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154630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95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144765</xdr:rowOff>
    </xdr:from>
    <xdr:to>
      <xdr:col>67</xdr:col>
      <xdr:colOff>101600</xdr:colOff>
      <xdr:row>99</xdr:row>
      <xdr:rowOff>74915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94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66042</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703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全体を通して住民一人当たりのコストは類似団体平均より低い値となっている。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住民一人当たりのコストは民生費が最も高く、一人当たり</a:t>
          </a:r>
          <a:r>
            <a:rPr kumimoji="1" lang="en-US" altLang="ja-JP" sz="1100">
              <a:solidFill>
                <a:schemeClr val="dk1"/>
              </a:solidFill>
              <a:effectLst/>
              <a:latin typeface="+mn-lt"/>
              <a:ea typeface="+mn-ea"/>
              <a:cs typeface="+mn-cs"/>
            </a:rPr>
            <a:t>208,050</a:t>
          </a:r>
          <a:r>
            <a:rPr kumimoji="1" lang="ja-JP" altLang="en-US" sz="1100">
              <a:solidFill>
                <a:schemeClr val="dk1"/>
              </a:solidFill>
              <a:effectLst/>
              <a:latin typeface="+mn-lt"/>
              <a:ea typeface="+mn-ea"/>
              <a:cs typeface="+mn-cs"/>
            </a:rPr>
            <a:t>円と前年度と比較して大幅に増加となっている。主な要因は、保育施設整備事業補助金が挙げられる。</a:t>
          </a:r>
        </a:p>
        <a:p>
          <a:r>
            <a:rPr kumimoji="1" lang="ja-JP" altLang="en-US" sz="1100">
              <a:solidFill>
                <a:schemeClr val="dk1"/>
              </a:solidFill>
              <a:effectLst/>
              <a:latin typeface="+mn-lt"/>
              <a:ea typeface="+mn-ea"/>
              <a:cs typeface="+mn-cs"/>
            </a:rPr>
            <a:t>総務費と教育費が前年度から増加となった</a:t>
          </a:r>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役場庁舎エアコン設置工事、小学校等エアコン設置工事が挙げられる。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土木</a:t>
          </a:r>
          <a:r>
            <a:rPr kumimoji="1" lang="ja-JP" altLang="ja-JP" sz="1100">
              <a:solidFill>
                <a:schemeClr val="dk1"/>
              </a:solidFill>
              <a:effectLst/>
              <a:latin typeface="+mn-lt"/>
              <a:ea typeface="+mn-ea"/>
              <a:cs typeface="+mn-cs"/>
            </a:rPr>
            <a:t>費が前年度から増加となった主な要因は、</a:t>
          </a:r>
          <a:r>
            <a:rPr kumimoji="1" lang="ja-JP" altLang="en-US" sz="1100">
              <a:solidFill>
                <a:schemeClr val="dk1"/>
              </a:solidFill>
              <a:effectLst/>
              <a:latin typeface="+mn-lt"/>
              <a:ea typeface="+mn-ea"/>
              <a:cs typeface="+mn-cs"/>
            </a:rPr>
            <a:t>道路台帳電子化・公開型</a:t>
          </a:r>
          <a:r>
            <a:rPr kumimoji="1" lang="en-US" altLang="ja-JP" sz="1100">
              <a:solidFill>
                <a:schemeClr val="dk1"/>
              </a:solidFill>
              <a:effectLst/>
              <a:latin typeface="+mn-lt"/>
              <a:ea typeface="+mn-ea"/>
              <a:cs typeface="+mn-cs"/>
            </a:rPr>
            <a:t>GIS</a:t>
          </a:r>
          <a:r>
            <a:rPr kumimoji="1" lang="ja-JP" altLang="en-US" sz="1100">
              <a:solidFill>
                <a:schemeClr val="dk1"/>
              </a:solidFill>
              <a:effectLst/>
              <a:latin typeface="+mn-lt"/>
              <a:ea typeface="+mn-ea"/>
              <a:cs typeface="+mn-cs"/>
            </a:rPr>
            <a:t>導入事業や岡本橋補修工事</a:t>
          </a:r>
          <a:r>
            <a:rPr kumimoji="1" lang="ja-JP" altLang="ja-JP" sz="1100">
              <a:solidFill>
                <a:schemeClr val="dk1"/>
              </a:solidFill>
              <a:effectLst/>
              <a:latin typeface="+mn-lt"/>
              <a:ea typeface="+mn-ea"/>
              <a:cs typeface="+mn-cs"/>
            </a:rPr>
            <a:t>が挙げられる。</a:t>
          </a:r>
          <a:endParaRPr lang="ja-JP" altLang="ja-JP">
            <a:effectLst/>
          </a:endParaRPr>
        </a:p>
        <a:p>
          <a:r>
            <a:rPr kumimoji="1" lang="ja-JP" altLang="ja-JP" sz="1100">
              <a:solidFill>
                <a:schemeClr val="dk1"/>
              </a:solidFill>
              <a:effectLst/>
              <a:latin typeface="+mn-lt"/>
              <a:ea typeface="+mn-ea"/>
              <a:cs typeface="+mn-cs"/>
            </a:rPr>
            <a:t>今後、控えている大規模な事業計画の整理・縮小を図るなど、起債に大きく頼ることのない財政運営に努める。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青森県板柳町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財政調整基金については、中期的な見通しのもとに、決算剰余金を中心に積み立てるとともに、最低水準の取り崩しに努めている。令和６年度は実質単年度収支は赤字となっているが、財政調整基金の取崩しにより、実質収支は黒字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今後も、歳出の合理化等財政改革を推進し、健全な行財政運営に努めていく。</a:t>
          </a:r>
          <a:endParaRPr kumimoji="1" lang="en-US" altLang="ja-JP" sz="11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青森県板柳町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すべての会計において収支が黒字となったため、連結実質収支も黒字となった。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令和６年度から農業集落排水事業が法適用となり、公共下水道事業と統合し下水道事業会計として計上されている。令和５年度のその他会計（黒字）は、下水道事業への会計移行のため、農業集落排水事業会計で減債基金を全額取り崩したことにより、数値が大きく増え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継続して黒字ではあるものの、令和６年度は全体的に減少傾向となったため、今後も全ての会計において、歳入確保及び歳出削減に努めて、財政の健全化を図る。</a:t>
          </a: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青森県板柳町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元利償還金は、</a:t>
          </a:r>
          <a:r>
            <a:rPr kumimoji="1" lang="ja-JP" altLang="en-US" sz="1100">
              <a:solidFill>
                <a:schemeClr val="dk1"/>
              </a:solidFill>
              <a:effectLst/>
              <a:latin typeface="+mn-lt"/>
              <a:ea typeface="+mn-ea"/>
              <a:cs typeface="+mn-cs"/>
            </a:rPr>
            <a:t>中学校改築事業により増加傾向にあったが、令和４年度にピークを迎え、以降は減少傾向となっている。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また、公営企業債の元利償還金に対する繰入金については、下水道事業会計において増加傾向にあり、全体でも微増傾向となっている。組合等が起こした地方債の元利償還金に対する負担金等については、弘前地区消防事務組合が大きく減となったため、令和６年度は減少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今後は一般会計及び公営企業の償還計画を十分考慮し、実質公債費比率の抑制に努める。</a:t>
          </a:r>
        </a:p>
        <a:p>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青森県板柳町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一般会計等に係る地方債の現在高は、中学校改築事業により増加傾向にあったが、令和２年度にピークを迎え、以降は新規発行の抑制等により減少傾向となっている。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公営企業債等繰入見込額については、下水道事業は残高が増加傾向にあるものの、水道事業、病院事業、農業集落排水事業は残高が減少傾向であり、全体も減少傾向で推移している。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適切な財源の確保及び歳出の精査に努めているため、充当可能基金が年々増加し将来負担</a:t>
          </a:r>
          <a:r>
            <a:rPr kumimoji="1" lang="ja-JP" altLang="en-US" sz="1100">
              <a:solidFill>
                <a:schemeClr val="dk1"/>
              </a:solidFill>
              <a:effectLst/>
              <a:latin typeface="+mn-lt"/>
              <a:ea typeface="+mn-ea"/>
              <a:cs typeface="+mn-cs"/>
            </a:rPr>
            <a:t>比率は</a:t>
          </a:r>
          <a:r>
            <a:rPr kumimoji="1" lang="ja-JP" altLang="ja-JP" sz="1100">
              <a:solidFill>
                <a:schemeClr val="dk1"/>
              </a:solidFill>
              <a:effectLst/>
              <a:latin typeface="+mn-lt"/>
              <a:ea typeface="+mn-ea"/>
              <a:cs typeface="+mn-cs"/>
            </a:rPr>
            <a:t>０％</a:t>
          </a:r>
          <a:r>
            <a:rPr kumimoji="1" lang="ja-JP" altLang="en-US" sz="1100">
              <a:solidFill>
                <a:schemeClr val="dk1"/>
              </a:solidFill>
              <a:effectLst/>
              <a:latin typeface="+mn-lt"/>
              <a:ea typeface="+mn-ea"/>
              <a:cs typeface="+mn-cs"/>
            </a:rPr>
            <a:t>を維持している。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大規模な事業計画の整理・縮小を図るなど、起債に大きく頼ることのない財政運営に努める。</a:t>
          </a:r>
          <a:endParaRPr lang="ja-JP" altLang="ja-JP">
            <a:effectLst/>
          </a:endParaRPr>
        </a:p>
        <a:p>
          <a:endParaRPr kumimoji="1" lang="ja-JP" altLang="en-US"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青森県板柳町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当初予算や補正予算における財源不足額としての取り崩しを「財政調整基金」から</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８億１千１百万円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、「減債基金」から</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３億円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、老朽化した施設等の修繕や改修等のための取り崩しを「公共施設等整備基金」から</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１億９千７百万円、学校施設の整備のための取り崩しを「学校施設整備基金」から８千３百万円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行った一方、決算余剰金や地方交付税等の予算超過により「財政調整基金」に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７億９千１百万円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３億２千万円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億円の積立てを行った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結果</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、基金全体としては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８</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７百</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財政調整基金を維持していくとともに、基金の使途明確化を図るために、特定目的基金に積み立てていくことを予定している。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・公共施設等整備基金：町が行う公共施設その他の施設の整備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・学校施設整備基金：学校施設の整備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・スポーツ振興基金：世界で活躍するスポーツ選手の輩出をめざし、町のスポーツ振興に関する施策を推進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・公共施設等整備基金：公共施設等の修繕や改修のため、１億９千７百万円を取り崩した一方、地方交付税等の予算超過分の一部２億円を</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積み立てたため、３百万円の増加となった。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・学校施設整備基金：学校施設の整備により８千３百万円を取り崩したこと等により、８千２百万円の減少となった。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・スポーツ振興基金：町のスポーツ振興に関する施策に６百万円を取り崩したたため、６百万円の減少となった。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・公共施設等整備基金：更新時期を迎えている老朽化した施設等が多いことから、定期的な積立と修繕や改修等に充当を予定している。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・学校施設整備基金：町内の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小学校を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校にまとめた統合小学校の整備等に充当を予定している。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・スポーツ振興基金：定期的な積立てと、町のスポーツ振興に関する施策に充当を予定している。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初予算や補正予算における財源不足額として８億１千１百万円を取り崩した一方、決算余剰金や地方交付税等の予算超過分の一部を７億９千１百万円積立てたことにより、財政調整基金は２千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急激な歳入の減少及び突発的な歳出増加への備え等のため、現状の金額を維持していくことを予定している。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初予算における地方債償還の財源として３億円を取り崩した一方、決算余剰金や普通交付税における臨時財政対策債償還基金費等を３億２千万円積み立てたことにより、減債基金は２千万円の増加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公共施設等の老朽化による建替えや大規模改修を予定しており、地方債残高が増加する見込であることから、適切に管理・活用しながら、現状の金額を維持していくことを予定している。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AFFF70-DE20-4C15-B0DF-6A4EF6795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939FBBD-1DCB-4A60-BC1F-4C3A25AAA8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835FEB0-864E-4A1B-97FB-97B4921AD7F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79557FB-D246-4DC7-93BA-720F473D796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6D2519F-7367-483D-949E-F0056EE79CA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93D06F7-32C0-4C99-832B-83981AB9914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5347BB4-7E66-4C29-8E8F-E80E2801CA4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255D670-D8CB-4D09-96A5-C424794F21A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079CD69-C21A-4B90-BAA3-E26C9B39CB4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41EF4ED-ACB1-4FA7-843C-E8C37094E82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4648E49-922F-4FE0-BE59-C4DFE5D7596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9A0EAD4-8583-43FB-9EAF-D5429C08B8F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79955A8-5DFA-43B7-9A48-FF10FF1687A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4CC725F-74F5-438B-8B31-CD025582100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1F89A8E-D386-4D03-8321-6E7AB0E976E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965C87F-73BE-4219-A8DB-21E6136CAB9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B434360-826F-42E0-92DF-CBED72EE948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ADD1746-E7BB-4CAF-9D38-CAACD4CB4F1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0EBFBB7-1576-45AD-9056-56B9D2DC86A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6CCBD28-54DE-41BD-BCCB-1E623097C19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9FF5A65-7833-4A0D-84A5-F852D655E2C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CA4BFFC-28BE-4298-BD46-1917E0A2770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7CDC2D8-686C-42F5-B07F-A1F1F7B3135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E5F284E-3783-4B2A-8B50-24A739E8AD4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16318DA-3B77-4A00-AABF-ED799224639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C9FAC69-1590-449F-B7B9-897D5BB0E74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B532A1C-0692-49EB-BF10-F23445A6EAA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AD03190-7F25-4050-BC1B-BF201467B13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391ED6F-FFEC-4642-9A1A-8F2F10A0B2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46DF681-9D1E-4C8D-99F4-13B0AEEB0AE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DF056A3-1720-4CD9-A884-C4B705968D4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85573D6-BCD7-4C59-B1E8-02F394FD106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2CBEE8E-BED5-4A0D-968E-143BC7B7E4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E05A8DB-9716-4956-A7D5-CF0B43A945E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1CAE142-CB6B-4209-B195-E5C0849EDD2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C46DF6C-7F3D-4AB3-AA18-179761E6923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E198D4F-6245-45D3-A0A3-077512ED32B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CA96C9C-999B-42CB-B8C6-36EAD7D503C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D12C12E-2EE0-4E9A-8F59-92E1C963F5C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7253142-7BBF-49BD-9CFE-7D95F6D5AC5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BC5ED45-3867-4B46-B61B-94F98C62BF1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0E967CA-2340-41BD-8B74-AA0C7670302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72C2D40-F930-48E5-BB01-086E353D866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9E5BDCD-9454-457E-85D7-B3291508236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5F5D150-BD88-4671-A960-E3E10E9629A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DF57F5B-9446-43D6-8EC5-18ECD87C5D8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EA35F0A-4F9B-44AF-B0CF-512E9DE6ADD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795D61F-DBA7-443F-B15F-05D5A3A0702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E72ADA4-F37F-4EDA-89A5-D8DF05F0413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E43450C-7FDE-4371-A94A-B8A73D41180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A8C12D5-E506-462B-BDA6-733B7FEA9CF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6CE736A-C069-45FA-A2EA-3DB05083315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CBA6CFB-5A72-4EC0-B279-189A1A92424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461E3DF-F0CB-4237-9192-63CEEBAA3FF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BD8A2C1-4858-4DB0-A131-9C2F78CD932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A7EABB3-DA54-417A-893B-3D898D6B4C0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4335574-0717-4F3C-97CE-71D3BC3CC00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における有形固定資産減価償却率は、築３０年を超える公共施設が建物面積全体の６割以上を占めるため、類似団体より高い水準にある。また、令和４年度から５年度にかけて償却率の大幅な変動が見られているが、これは県道の移管があったことや、道路の減価償却累計額の修正を行ったためである。令和６年度は、農業集落排水事業が公営企業会計に移行したため、有形固定資産減価償却率が大きく増加した。今後も公共施設等総合管理計画に基づき、老朽化対策に積極的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FCC8070-9C62-424E-A2CA-2B284B408FE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B41552E-9F1D-45C6-AE7A-93BCF24EAAD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3C74C18-4034-44CA-8EA1-EE6179D5D60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968A9A1-F055-4F2F-891B-147F131B87B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5588A90-E1C4-463B-B475-CA7D7CC05DC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3F073C52-A603-4D75-A6C6-DB4DABAB753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96DA93F-3A69-4706-8432-71EF1CA6A38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6887370D-92CE-49EB-8350-995A6FE7980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8E51B27-D8D9-4C15-9FC7-A129EDC9C3F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034F76E-2D16-4CBB-BE8F-BA5F3847CDC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8D23E7BD-C808-466D-94CE-4B9FA8B89A4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CCB83B91-1882-48F2-8D74-12FF9FC2526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9C07DCB3-990A-4B7C-9FBC-1414F60C265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9F4D85A-9C8E-49B8-A2DD-5A3943679D4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F2DDD12-F98C-4E6B-953C-7D2D39B33C7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7B87E17-27A9-4888-9902-6999874EAD1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5" name="直線コネクタ 74">
          <a:extLst>
            <a:ext uri="{FF2B5EF4-FFF2-40B4-BE49-F238E27FC236}">
              <a16:creationId xmlns:a16="http://schemas.microsoft.com/office/drawing/2014/main" id="{F149E284-C8C4-4155-9066-5A36C893B5B2}"/>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6" name="有形固定資産減価償却率最小値テキスト">
          <a:extLst>
            <a:ext uri="{FF2B5EF4-FFF2-40B4-BE49-F238E27FC236}">
              <a16:creationId xmlns:a16="http://schemas.microsoft.com/office/drawing/2014/main" id="{647F2EEC-991E-4A8C-999E-D351826E2A7F}"/>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7" name="直線コネクタ 76">
          <a:extLst>
            <a:ext uri="{FF2B5EF4-FFF2-40B4-BE49-F238E27FC236}">
              <a16:creationId xmlns:a16="http://schemas.microsoft.com/office/drawing/2014/main" id="{4A3B5F7F-514A-49CC-855E-1C8E1687109D}"/>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8" name="有形固定資産減価償却率最大値テキスト">
          <a:extLst>
            <a:ext uri="{FF2B5EF4-FFF2-40B4-BE49-F238E27FC236}">
              <a16:creationId xmlns:a16="http://schemas.microsoft.com/office/drawing/2014/main" id="{C2D6D59A-14A5-44BF-9159-42D5EB6FFFE1}"/>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9" name="直線コネクタ 78">
          <a:extLst>
            <a:ext uri="{FF2B5EF4-FFF2-40B4-BE49-F238E27FC236}">
              <a16:creationId xmlns:a16="http://schemas.microsoft.com/office/drawing/2014/main" id="{9C933FAE-B3C3-4879-AD12-5EA5FBEE282C}"/>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80" name="有形固定資産減価償却率平均値テキスト">
          <a:extLst>
            <a:ext uri="{FF2B5EF4-FFF2-40B4-BE49-F238E27FC236}">
              <a16:creationId xmlns:a16="http://schemas.microsoft.com/office/drawing/2014/main" id="{9CCA584D-35CB-46BC-BC80-145B274F6D33}"/>
            </a:ext>
          </a:extLst>
        </xdr:cNvPr>
        <xdr:cNvSpPr txBox="1"/>
      </xdr:nvSpPr>
      <xdr:spPr>
        <a:xfrm>
          <a:off x="4813300" y="615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フローチャート: 判断 80">
          <a:extLst>
            <a:ext uri="{FF2B5EF4-FFF2-40B4-BE49-F238E27FC236}">
              <a16:creationId xmlns:a16="http://schemas.microsoft.com/office/drawing/2014/main" id="{351F2E0C-DDD7-4178-80D9-38D49A8F1004}"/>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2" name="フローチャート: 判断 81">
          <a:extLst>
            <a:ext uri="{FF2B5EF4-FFF2-40B4-BE49-F238E27FC236}">
              <a16:creationId xmlns:a16="http://schemas.microsoft.com/office/drawing/2014/main" id="{DDA545F3-08ED-4037-A589-6F4F23254BEE}"/>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3" name="フローチャート: 判断 82">
          <a:extLst>
            <a:ext uri="{FF2B5EF4-FFF2-40B4-BE49-F238E27FC236}">
              <a16:creationId xmlns:a16="http://schemas.microsoft.com/office/drawing/2014/main" id="{59E7C4BB-78FD-4A2C-A24D-422A8EA64DF4}"/>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4" name="フローチャート: 判断 83">
          <a:extLst>
            <a:ext uri="{FF2B5EF4-FFF2-40B4-BE49-F238E27FC236}">
              <a16:creationId xmlns:a16="http://schemas.microsoft.com/office/drawing/2014/main" id="{195F6875-CD01-43F5-86D5-F9E727E44137}"/>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5" name="フローチャート: 判断 84">
          <a:extLst>
            <a:ext uri="{FF2B5EF4-FFF2-40B4-BE49-F238E27FC236}">
              <a16:creationId xmlns:a16="http://schemas.microsoft.com/office/drawing/2014/main" id="{81EDC822-8E32-42CB-8361-2BE845BBE809}"/>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A6701E2-866B-4A2B-8ED4-EB9E0B6F710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B951D79-4DDE-4B8E-B62E-EC6A1CA70C8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82027EA-4E93-4987-89DE-148664D8448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71C22F8-3B85-4742-AF81-FA89C9A9D10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44A0B23-A50A-42CF-9BC4-5813B2EB253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35</xdr:row>
      <xdr:rowOff>15452</xdr:rowOff>
    </xdr:from>
    <xdr:to>
      <xdr:col>23</xdr:col>
      <xdr:colOff>136525</xdr:colOff>
      <xdr:row>35</xdr:row>
      <xdr:rowOff>117052</xdr:rowOff>
    </xdr:to>
    <xdr:sp macro="" textlink="">
      <xdr:nvSpPr>
        <xdr:cNvPr id="91" name="楕円 90">
          <a:extLst>
            <a:ext uri="{FF2B5EF4-FFF2-40B4-BE49-F238E27FC236}">
              <a16:creationId xmlns:a16="http://schemas.microsoft.com/office/drawing/2014/main" id="{198D8D60-3E29-4A9C-91A6-2671DF87899B}"/>
            </a:ext>
          </a:extLst>
        </xdr:cNvPr>
        <xdr:cNvSpPr/>
      </xdr:nvSpPr>
      <xdr:spPr>
        <a:xfrm>
          <a:off x="4711700" y="678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101829</xdr:rowOff>
    </xdr:from>
    <xdr:ext cx="405111" cy="259045"/>
    <xdr:sp macro="" textlink="">
      <xdr:nvSpPr>
        <xdr:cNvPr id="92" name="有形固定資産減価償却率該当値テキスト">
          <a:extLst>
            <a:ext uri="{FF2B5EF4-FFF2-40B4-BE49-F238E27FC236}">
              <a16:creationId xmlns:a16="http://schemas.microsoft.com/office/drawing/2014/main" id="{67E51262-9C30-4FFD-8463-DC184B1E1768}"/>
            </a:ext>
          </a:extLst>
        </xdr:cNvPr>
        <xdr:cNvSpPr txBox="1"/>
      </xdr:nvSpPr>
      <xdr:spPr>
        <a:xfrm>
          <a:off x="4813300" y="670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138854</xdr:rowOff>
    </xdr:from>
    <xdr:to>
      <xdr:col>19</xdr:col>
      <xdr:colOff>187325</xdr:colOff>
      <xdr:row>34</xdr:row>
      <xdr:rowOff>69004</xdr:rowOff>
    </xdr:to>
    <xdr:sp macro="" textlink="">
      <xdr:nvSpPr>
        <xdr:cNvPr id="93" name="楕円 92">
          <a:extLst>
            <a:ext uri="{FF2B5EF4-FFF2-40B4-BE49-F238E27FC236}">
              <a16:creationId xmlns:a16="http://schemas.microsoft.com/office/drawing/2014/main" id="{B7BAA351-83AD-46F6-B87C-FCE9B7836A2F}"/>
            </a:ext>
          </a:extLst>
        </xdr:cNvPr>
        <xdr:cNvSpPr/>
      </xdr:nvSpPr>
      <xdr:spPr>
        <a:xfrm>
          <a:off x="4000500" y="656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18204</xdr:rowOff>
    </xdr:from>
    <xdr:to>
      <xdr:col>23</xdr:col>
      <xdr:colOff>85725</xdr:colOff>
      <xdr:row>35</xdr:row>
      <xdr:rowOff>66252</xdr:rowOff>
    </xdr:to>
    <xdr:cxnSp macro="">
      <xdr:nvCxnSpPr>
        <xdr:cNvPr id="94" name="直線コネクタ 93">
          <a:extLst>
            <a:ext uri="{FF2B5EF4-FFF2-40B4-BE49-F238E27FC236}">
              <a16:creationId xmlns:a16="http://schemas.microsoft.com/office/drawing/2014/main" id="{12B6D3FD-3502-45EE-8CD0-1B9E8AB90E92}"/>
            </a:ext>
          </a:extLst>
        </xdr:cNvPr>
        <xdr:cNvCxnSpPr/>
      </xdr:nvCxnSpPr>
      <xdr:spPr>
        <a:xfrm>
          <a:off x="4051300" y="6619029"/>
          <a:ext cx="711200" cy="21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80010</xdr:rowOff>
    </xdr:from>
    <xdr:to>
      <xdr:col>15</xdr:col>
      <xdr:colOff>187325</xdr:colOff>
      <xdr:row>33</xdr:row>
      <xdr:rowOff>10160</xdr:rowOff>
    </xdr:to>
    <xdr:sp macro="" textlink="">
      <xdr:nvSpPr>
        <xdr:cNvPr id="95" name="楕円 94">
          <a:extLst>
            <a:ext uri="{FF2B5EF4-FFF2-40B4-BE49-F238E27FC236}">
              <a16:creationId xmlns:a16="http://schemas.microsoft.com/office/drawing/2014/main" id="{5B9A2736-8565-4CC4-89F4-45846AEF94EC}"/>
            </a:ext>
          </a:extLst>
        </xdr:cNvPr>
        <xdr:cNvSpPr/>
      </xdr:nvSpPr>
      <xdr:spPr>
        <a:xfrm>
          <a:off x="3238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130810</xdr:rowOff>
    </xdr:from>
    <xdr:to>
      <xdr:col>19</xdr:col>
      <xdr:colOff>136525</xdr:colOff>
      <xdr:row>34</xdr:row>
      <xdr:rowOff>18204</xdr:rowOff>
    </xdr:to>
    <xdr:cxnSp macro="">
      <xdr:nvCxnSpPr>
        <xdr:cNvPr id="96" name="直線コネクタ 95">
          <a:extLst>
            <a:ext uri="{FF2B5EF4-FFF2-40B4-BE49-F238E27FC236}">
              <a16:creationId xmlns:a16="http://schemas.microsoft.com/office/drawing/2014/main" id="{5A361B08-548A-445E-AE60-BC74FC7B97EF}"/>
            </a:ext>
          </a:extLst>
        </xdr:cNvPr>
        <xdr:cNvCxnSpPr/>
      </xdr:nvCxnSpPr>
      <xdr:spPr>
        <a:xfrm>
          <a:off x="3289300" y="6388735"/>
          <a:ext cx="762000" cy="23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32173</xdr:rowOff>
    </xdr:from>
    <xdr:to>
      <xdr:col>11</xdr:col>
      <xdr:colOff>187325</xdr:colOff>
      <xdr:row>34</xdr:row>
      <xdr:rowOff>133773</xdr:rowOff>
    </xdr:to>
    <xdr:sp macro="" textlink="">
      <xdr:nvSpPr>
        <xdr:cNvPr id="97" name="楕円 96">
          <a:extLst>
            <a:ext uri="{FF2B5EF4-FFF2-40B4-BE49-F238E27FC236}">
              <a16:creationId xmlns:a16="http://schemas.microsoft.com/office/drawing/2014/main" id="{678369A5-DFAC-4DDF-905B-DADF9CC87C23}"/>
            </a:ext>
          </a:extLst>
        </xdr:cNvPr>
        <xdr:cNvSpPr/>
      </xdr:nvSpPr>
      <xdr:spPr>
        <a:xfrm>
          <a:off x="2476500" y="663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130810</xdr:rowOff>
    </xdr:from>
    <xdr:to>
      <xdr:col>15</xdr:col>
      <xdr:colOff>136525</xdr:colOff>
      <xdr:row>34</xdr:row>
      <xdr:rowOff>82973</xdr:rowOff>
    </xdr:to>
    <xdr:cxnSp macro="">
      <xdr:nvCxnSpPr>
        <xdr:cNvPr id="98" name="直線コネクタ 97">
          <a:extLst>
            <a:ext uri="{FF2B5EF4-FFF2-40B4-BE49-F238E27FC236}">
              <a16:creationId xmlns:a16="http://schemas.microsoft.com/office/drawing/2014/main" id="{50291E43-33FD-45C1-A45B-AD5301A6D4C2}"/>
            </a:ext>
          </a:extLst>
        </xdr:cNvPr>
        <xdr:cNvCxnSpPr/>
      </xdr:nvCxnSpPr>
      <xdr:spPr>
        <a:xfrm flipV="1">
          <a:off x="2527300" y="6388735"/>
          <a:ext cx="762000" cy="29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3387</xdr:rowOff>
    </xdr:from>
    <xdr:to>
      <xdr:col>7</xdr:col>
      <xdr:colOff>187325</xdr:colOff>
      <xdr:row>34</xdr:row>
      <xdr:rowOff>104987</xdr:rowOff>
    </xdr:to>
    <xdr:sp macro="" textlink="">
      <xdr:nvSpPr>
        <xdr:cNvPr id="99" name="楕円 98">
          <a:extLst>
            <a:ext uri="{FF2B5EF4-FFF2-40B4-BE49-F238E27FC236}">
              <a16:creationId xmlns:a16="http://schemas.microsoft.com/office/drawing/2014/main" id="{ED6986BD-7418-4048-BAA8-F6A159ADDA7F}"/>
            </a:ext>
          </a:extLst>
        </xdr:cNvPr>
        <xdr:cNvSpPr/>
      </xdr:nvSpPr>
      <xdr:spPr>
        <a:xfrm>
          <a:off x="1714500" y="660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54187</xdr:rowOff>
    </xdr:from>
    <xdr:to>
      <xdr:col>11</xdr:col>
      <xdr:colOff>136525</xdr:colOff>
      <xdr:row>34</xdr:row>
      <xdr:rowOff>82973</xdr:rowOff>
    </xdr:to>
    <xdr:cxnSp macro="">
      <xdr:nvCxnSpPr>
        <xdr:cNvPr id="100" name="直線コネクタ 99">
          <a:extLst>
            <a:ext uri="{FF2B5EF4-FFF2-40B4-BE49-F238E27FC236}">
              <a16:creationId xmlns:a16="http://schemas.microsoft.com/office/drawing/2014/main" id="{AA9497A0-C81E-40F9-9F6B-054D8009B2EF}"/>
            </a:ext>
          </a:extLst>
        </xdr:cNvPr>
        <xdr:cNvCxnSpPr/>
      </xdr:nvCxnSpPr>
      <xdr:spPr>
        <a:xfrm>
          <a:off x="1765300" y="6655012"/>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101" name="n_1aveValue有形固定資産減価償却率">
          <a:extLst>
            <a:ext uri="{FF2B5EF4-FFF2-40B4-BE49-F238E27FC236}">
              <a16:creationId xmlns:a16="http://schemas.microsoft.com/office/drawing/2014/main" id="{384074FF-E9EF-4445-9C80-497FAF1514CB}"/>
            </a:ext>
          </a:extLst>
        </xdr:cNvPr>
        <xdr:cNvSpPr txBox="1"/>
      </xdr:nvSpPr>
      <xdr:spPr>
        <a:xfrm>
          <a:off x="3836044" y="604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102" name="n_2aveValue有形固定資産減価償却率">
          <a:extLst>
            <a:ext uri="{FF2B5EF4-FFF2-40B4-BE49-F238E27FC236}">
              <a16:creationId xmlns:a16="http://schemas.microsoft.com/office/drawing/2014/main" id="{1C07F00B-9546-4B33-8D4D-16D0183B35F8}"/>
            </a:ext>
          </a:extLst>
        </xdr:cNvPr>
        <xdr:cNvSpPr txBox="1"/>
      </xdr:nvSpPr>
      <xdr:spPr>
        <a:xfrm>
          <a:off x="3086744" y="603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93785</xdr:rowOff>
    </xdr:from>
    <xdr:ext cx="405111" cy="259045"/>
    <xdr:sp macro="" textlink="">
      <xdr:nvSpPr>
        <xdr:cNvPr id="103" name="n_3aveValue有形固定資産減価償却率">
          <a:extLst>
            <a:ext uri="{FF2B5EF4-FFF2-40B4-BE49-F238E27FC236}">
              <a16:creationId xmlns:a16="http://schemas.microsoft.com/office/drawing/2014/main" id="{6D42DC31-7D49-4E1F-A2D9-42030B277C68}"/>
            </a:ext>
          </a:extLst>
        </xdr:cNvPr>
        <xdr:cNvSpPr txBox="1"/>
      </xdr:nvSpPr>
      <xdr:spPr>
        <a:xfrm>
          <a:off x="2324744" y="600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4" name="n_4aveValue有形固定資産減価償却率">
          <a:extLst>
            <a:ext uri="{FF2B5EF4-FFF2-40B4-BE49-F238E27FC236}">
              <a16:creationId xmlns:a16="http://schemas.microsoft.com/office/drawing/2014/main" id="{C22596AE-7C03-44BC-8E60-81FE238D30D7}"/>
            </a:ext>
          </a:extLst>
        </xdr:cNvPr>
        <xdr:cNvSpPr txBox="1"/>
      </xdr:nvSpPr>
      <xdr:spPr>
        <a:xfrm>
          <a:off x="1562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60131</xdr:rowOff>
    </xdr:from>
    <xdr:ext cx="405111" cy="259045"/>
    <xdr:sp macro="" textlink="">
      <xdr:nvSpPr>
        <xdr:cNvPr id="105" name="n_1mainValue有形固定資産減価償却率">
          <a:extLst>
            <a:ext uri="{FF2B5EF4-FFF2-40B4-BE49-F238E27FC236}">
              <a16:creationId xmlns:a16="http://schemas.microsoft.com/office/drawing/2014/main" id="{09EA0637-3540-4A00-BFA2-E43F4114C6F0}"/>
            </a:ext>
          </a:extLst>
        </xdr:cNvPr>
        <xdr:cNvSpPr txBox="1"/>
      </xdr:nvSpPr>
      <xdr:spPr>
        <a:xfrm>
          <a:off x="3836044" y="6660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1287</xdr:rowOff>
    </xdr:from>
    <xdr:ext cx="405111" cy="259045"/>
    <xdr:sp macro="" textlink="">
      <xdr:nvSpPr>
        <xdr:cNvPr id="106" name="n_2mainValue有形固定資産減価償却率">
          <a:extLst>
            <a:ext uri="{FF2B5EF4-FFF2-40B4-BE49-F238E27FC236}">
              <a16:creationId xmlns:a16="http://schemas.microsoft.com/office/drawing/2014/main" id="{50F6B804-FB01-4EB1-B987-C4B5D5D99D44}"/>
            </a:ext>
          </a:extLst>
        </xdr:cNvPr>
        <xdr:cNvSpPr txBox="1"/>
      </xdr:nvSpPr>
      <xdr:spPr>
        <a:xfrm>
          <a:off x="30867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124900</xdr:rowOff>
    </xdr:from>
    <xdr:ext cx="405111" cy="259045"/>
    <xdr:sp macro="" textlink="">
      <xdr:nvSpPr>
        <xdr:cNvPr id="107" name="n_3mainValue有形固定資産減価償却率">
          <a:extLst>
            <a:ext uri="{FF2B5EF4-FFF2-40B4-BE49-F238E27FC236}">
              <a16:creationId xmlns:a16="http://schemas.microsoft.com/office/drawing/2014/main" id="{49BAABA4-327A-4012-9617-14DCAC0CA849}"/>
            </a:ext>
          </a:extLst>
        </xdr:cNvPr>
        <xdr:cNvSpPr txBox="1"/>
      </xdr:nvSpPr>
      <xdr:spPr>
        <a:xfrm>
          <a:off x="2324744" y="6725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96114</xdr:rowOff>
    </xdr:from>
    <xdr:ext cx="405111" cy="259045"/>
    <xdr:sp macro="" textlink="">
      <xdr:nvSpPr>
        <xdr:cNvPr id="108" name="n_4mainValue有形固定資産減価償却率">
          <a:extLst>
            <a:ext uri="{FF2B5EF4-FFF2-40B4-BE49-F238E27FC236}">
              <a16:creationId xmlns:a16="http://schemas.microsoft.com/office/drawing/2014/main" id="{100F2A36-158E-4CE3-9FBB-D9358D65F0F0}"/>
            </a:ext>
          </a:extLst>
        </xdr:cNvPr>
        <xdr:cNvSpPr txBox="1"/>
      </xdr:nvSpPr>
      <xdr:spPr>
        <a:xfrm>
          <a:off x="1562744" y="669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D22F22CD-7E9F-4A1F-9440-190EF4B3574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92C0EDD-E76B-4567-BD74-62CB43E69A7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5BF06FE-1C1B-4CD4-B383-FC1AD17EA99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D414376-53F4-44AD-8E2C-A107FD0BA0E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C906D70-9265-4EED-BA30-0897CBC1A4F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7ECA837-33B1-40C6-951D-F12EC63EBC1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1B332AE-ECD3-43B3-9585-E5C6A05BD4D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F746560D-D890-4D33-B44D-244998502CD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A83641A-8FF9-4E4F-8598-EB5049AB9BF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85F77FA-D528-42D8-9257-FAC9660EC80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57B4D22-F2B2-4E9E-9643-B7EBA0C246E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A485DC8-4BE1-429C-AFC6-AD607EF1C11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4A42C0C-EF55-449A-8B4A-BB0B87B4424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平成３０年度から令和元年度にかけて実施された中学校改築事業に係る既発債の発行が終了し、地方債残高は減少傾向にあり、本年度には類似団体と比較して債務償還比率は低くなった。</a:t>
          </a:r>
        </a:p>
        <a:p>
          <a:r>
            <a:rPr kumimoji="1" lang="ja-JP" altLang="en-US" sz="1100">
              <a:latin typeface="ＭＳ Ｐゴシック" panose="020B0600070205080204" pitchFamily="50" charset="-128"/>
              <a:ea typeface="ＭＳ Ｐゴシック" panose="020B0600070205080204" pitchFamily="50" charset="-128"/>
            </a:rPr>
            <a:t>今後も起債の新規発行抑制を行う等、公債費の適正化に取り組んでいく。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FEFB09E-563A-4D4E-BC7E-091241E68D5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F7246C1-3994-423B-8979-CB3CA6F82C1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1B603F6-D04E-4B33-8125-BBEBB2C0CF9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EED16AA-BD4E-4C16-968B-328122EA25E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D85A0436-1105-480E-BEB7-3C842D98A4F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5EB775D-B9DA-4675-8338-B898D0EC71A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4042674-61A3-4645-BE68-38A4A47C7EF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8E8B1355-9B09-4E3D-85C1-EAD6447AC7B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6EA682D-AA86-4631-A8BE-184EA6D5F80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C647A731-EED4-4E60-ADD4-9AC67A933E0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92AA46E3-D324-4A64-876D-14B73389E08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64CAE93-D96B-4952-8631-736047B1672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374494E3-E979-419D-A980-CF36D046B85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506D9FD-156A-48E7-AFBB-105357EE877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C767EB9-7E2D-4819-8877-97A19E33125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7" name="直線コネクタ 136">
          <a:extLst>
            <a:ext uri="{FF2B5EF4-FFF2-40B4-BE49-F238E27FC236}">
              <a16:creationId xmlns:a16="http://schemas.microsoft.com/office/drawing/2014/main" id="{913136E3-E88F-422F-83DA-F91F80CDD424}"/>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8" name="債務償還比率最小値テキスト">
          <a:extLst>
            <a:ext uri="{FF2B5EF4-FFF2-40B4-BE49-F238E27FC236}">
              <a16:creationId xmlns:a16="http://schemas.microsoft.com/office/drawing/2014/main" id="{DE4FF959-F345-49B7-A1A5-0412D47741FA}"/>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9" name="直線コネクタ 138">
          <a:extLst>
            <a:ext uri="{FF2B5EF4-FFF2-40B4-BE49-F238E27FC236}">
              <a16:creationId xmlns:a16="http://schemas.microsoft.com/office/drawing/2014/main" id="{38AD7D0B-41E1-448D-87FC-207ECDF67FDF}"/>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C276C120-34B7-4536-B91B-4FCC8549E3F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4156772-628E-439E-8086-EE329B702E8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2" name="債務償還比率平均値テキスト">
          <a:extLst>
            <a:ext uri="{FF2B5EF4-FFF2-40B4-BE49-F238E27FC236}">
              <a16:creationId xmlns:a16="http://schemas.microsoft.com/office/drawing/2014/main" id="{F1AD8010-C0AD-4836-9201-27486B53BAA3}"/>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3" name="フローチャート: 判断 142">
          <a:extLst>
            <a:ext uri="{FF2B5EF4-FFF2-40B4-BE49-F238E27FC236}">
              <a16:creationId xmlns:a16="http://schemas.microsoft.com/office/drawing/2014/main" id="{CABF479B-03E2-44A8-8EA7-704DAC4D2101}"/>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4" name="フローチャート: 判断 143">
          <a:extLst>
            <a:ext uri="{FF2B5EF4-FFF2-40B4-BE49-F238E27FC236}">
              <a16:creationId xmlns:a16="http://schemas.microsoft.com/office/drawing/2014/main" id="{E27130B8-6C12-4281-8E1C-645D8F526A26}"/>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5" name="フローチャート: 判断 144">
          <a:extLst>
            <a:ext uri="{FF2B5EF4-FFF2-40B4-BE49-F238E27FC236}">
              <a16:creationId xmlns:a16="http://schemas.microsoft.com/office/drawing/2014/main" id="{46A2FF33-965C-45D9-9CC6-E78E034B1A67}"/>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6" name="フローチャート: 判断 145">
          <a:extLst>
            <a:ext uri="{FF2B5EF4-FFF2-40B4-BE49-F238E27FC236}">
              <a16:creationId xmlns:a16="http://schemas.microsoft.com/office/drawing/2014/main" id="{348F685C-21C2-414E-9AB3-EDEE011681FE}"/>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7" name="フローチャート: 判断 146">
          <a:extLst>
            <a:ext uri="{FF2B5EF4-FFF2-40B4-BE49-F238E27FC236}">
              <a16:creationId xmlns:a16="http://schemas.microsoft.com/office/drawing/2014/main" id="{1F6B5411-F7AD-4CB7-B4BB-6160F1576DCD}"/>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7C01536-EA3B-479F-8B58-8A18A66FF8A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12FC85A-C16D-42C3-AF86-E02B3D5FC10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AE463B7-D115-4458-8CB7-1D2B59086DE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142010C-5D33-4E33-BC62-29CBBDEDCF2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7409D67-496D-4A6D-8538-BB623F4E8A1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106955</xdr:rowOff>
    </xdr:from>
    <xdr:to>
      <xdr:col>76</xdr:col>
      <xdr:colOff>73025</xdr:colOff>
      <xdr:row>29</xdr:row>
      <xdr:rowOff>37105</xdr:rowOff>
    </xdr:to>
    <xdr:sp macro="" textlink="">
      <xdr:nvSpPr>
        <xdr:cNvPr id="153" name="楕円 152">
          <a:extLst>
            <a:ext uri="{FF2B5EF4-FFF2-40B4-BE49-F238E27FC236}">
              <a16:creationId xmlns:a16="http://schemas.microsoft.com/office/drawing/2014/main" id="{447F2352-1E1B-4F6A-AF5C-CFA72D913415}"/>
            </a:ext>
          </a:extLst>
        </xdr:cNvPr>
        <xdr:cNvSpPr/>
      </xdr:nvSpPr>
      <xdr:spPr>
        <a:xfrm>
          <a:off x="14744700" y="567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129832</xdr:rowOff>
    </xdr:from>
    <xdr:ext cx="469744" cy="259045"/>
    <xdr:sp macro="" textlink="">
      <xdr:nvSpPr>
        <xdr:cNvPr id="154" name="債務償還比率該当値テキスト">
          <a:extLst>
            <a:ext uri="{FF2B5EF4-FFF2-40B4-BE49-F238E27FC236}">
              <a16:creationId xmlns:a16="http://schemas.microsoft.com/office/drawing/2014/main" id="{5058EC54-59CA-4247-8AD5-A3D57E6A0FDE}"/>
            </a:ext>
          </a:extLst>
        </xdr:cNvPr>
        <xdr:cNvSpPr txBox="1"/>
      </xdr:nvSpPr>
      <xdr:spPr>
        <a:xfrm>
          <a:off x="14846300" y="553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31341</xdr:rowOff>
    </xdr:from>
    <xdr:to>
      <xdr:col>72</xdr:col>
      <xdr:colOff>123825</xdr:colOff>
      <xdr:row>29</xdr:row>
      <xdr:rowOff>132941</xdr:rowOff>
    </xdr:to>
    <xdr:sp macro="" textlink="">
      <xdr:nvSpPr>
        <xdr:cNvPr id="155" name="楕円 154">
          <a:extLst>
            <a:ext uri="{FF2B5EF4-FFF2-40B4-BE49-F238E27FC236}">
              <a16:creationId xmlns:a16="http://schemas.microsoft.com/office/drawing/2014/main" id="{97C62C40-1523-4F08-A0F5-3114C30CDCAD}"/>
            </a:ext>
          </a:extLst>
        </xdr:cNvPr>
        <xdr:cNvSpPr/>
      </xdr:nvSpPr>
      <xdr:spPr>
        <a:xfrm>
          <a:off x="14033500" y="577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157755</xdr:rowOff>
    </xdr:from>
    <xdr:to>
      <xdr:col>76</xdr:col>
      <xdr:colOff>22225</xdr:colOff>
      <xdr:row>29</xdr:row>
      <xdr:rowOff>82141</xdr:rowOff>
    </xdr:to>
    <xdr:cxnSp macro="">
      <xdr:nvCxnSpPr>
        <xdr:cNvPr id="156" name="直線コネクタ 155">
          <a:extLst>
            <a:ext uri="{FF2B5EF4-FFF2-40B4-BE49-F238E27FC236}">
              <a16:creationId xmlns:a16="http://schemas.microsoft.com/office/drawing/2014/main" id="{C66B7B6A-CB50-4142-9056-E826A8197651}"/>
            </a:ext>
          </a:extLst>
        </xdr:cNvPr>
        <xdr:cNvCxnSpPr/>
      </xdr:nvCxnSpPr>
      <xdr:spPr>
        <a:xfrm flipV="1">
          <a:off x="14084300" y="5729880"/>
          <a:ext cx="711200" cy="9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71282</xdr:rowOff>
    </xdr:from>
    <xdr:to>
      <xdr:col>68</xdr:col>
      <xdr:colOff>123825</xdr:colOff>
      <xdr:row>30</xdr:row>
      <xdr:rowOff>1432</xdr:rowOff>
    </xdr:to>
    <xdr:sp macro="" textlink="">
      <xdr:nvSpPr>
        <xdr:cNvPr id="157" name="楕円 156">
          <a:extLst>
            <a:ext uri="{FF2B5EF4-FFF2-40B4-BE49-F238E27FC236}">
              <a16:creationId xmlns:a16="http://schemas.microsoft.com/office/drawing/2014/main" id="{4CDFC66A-134A-430A-8161-3D58ABE0325F}"/>
            </a:ext>
          </a:extLst>
        </xdr:cNvPr>
        <xdr:cNvSpPr/>
      </xdr:nvSpPr>
      <xdr:spPr>
        <a:xfrm>
          <a:off x="13271500" y="581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82141</xdr:rowOff>
    </xdr:from>
    <xdr:to>
      <xdr:col>72</xdr:col>
      <xdr:colOff>73025</xdr:colOff>
      <xdr:row>29</xdr:row>
      <xdr:rowOff>122082</xdr:rowOff>
    </xdr:to>
    <xdr:cxnSp macro="">
      <xdr:nvCxnSpPr>
        <xdr:cNvPr id="158" name="直線コネクタ 157">
          <a:extLst>
            <a:ext uri="{FF2B5EF4-FFF2-40B4-BE49-F238E27FC236}">
              <a16:creationId xmlns:a16="http://schemas.microsoft.com/office/drawing/2014/main" id="{9B15DF6D-D2AC-42F2-8C83-D350DC11ACE8}"/>
            </a:ext>
          </a:extLst>
        </xdr:cNvPr>
        <xdr:cNvCxnSpPr/>
      </xdr:nvCxnSpPr>
      <xdr:spPr>
        <a:xfrm flipV="1">
          <a:off x="13322300" y="5825716"/>
          <a:ext cx="762000" cy="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87235</xdr:rowOff>
    </xdr:from>
    <xdr:to>
      <xdr:col>64</xdr:col>
      <xdr:colOff>123825</xdr:colOff>
      <xdr:row>30</xdr:row>
      <xdr:rowOff>17385</xdr:rowOff>
    </xdr:to>
    <xdr:sp macro="" textlink="">
      <xdr:nvSpPr>
        <xdr:cNvPr id="159" name="楕円 158">
          <a:extLst>
            <a:ext uri="{FF2B5EF4-FFF2-40B4-BE49-F238E27FC236}">
              <a16:creationId xmlns:a16="http://schemas.microsoft.com/office/drawing/2014/main" id="{70BAFA25-C0D1-4C05-B82F-0249758BEC0A}"/>
            </a:ext>
          </a:extLst>
        </xdr:cNvPr>
        <xdr:cNvSpPr/>
      </xdr:nvSpPr>
      <xdr:spPr>
        <a:xfrm>
          <a:off x="12509500" y="583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122082</xdr:rowOff>
    </xdr:from>
    <xdr:to>
      <xdr:col>68</xdr:col>
      <xdr:colOff>73025</xdr:colOff>
      <xdr:row>29</xdr:row>
      <xdr:rowOff>138035</xdr:rowOff>
    </xdr:to>
    <xdr:cxnSp macro="">
      <xdr:nvCxnSpPr>
        <xdr:cNvPr id="160" name="直線コネクタ 159">
          <a:extLst>
            <a:ext uri="{FF2B5EF4-FFF2-40B4-BE49-F238E27FC236}">
              <a16:creationId xmlns:a16="http://schemas.microsoft.com/office/drawing/2014/main" id="{60057232-75C8-425A-8CF2-AC1F45919BC7}"/>
            </a:ext>
          </a:extLst>
        </xdr:cNvPr>
        <xdr:cNvCxnSpPr/>
      </xdr:nvCxnSpPr>
      <xdr:spPr>
        <a:xfrm flipV="1">
          <a:off x="12560300" y="5865657"/>
          <a:ext cx="762000" cy="1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88745</xdr:rowOff>
    </xdr:from>
    <xdr:to>
      <xdr:col>60</xdr:col>
      <xdr:colOff>123825</xdr:colOff>
      <xdr:row>31</xdr:row>
      <xdr:rowOff>18895</xdr:rowOff>
    </xdr:to>
    <xdr:sp macro="" textlink="">
      <xdr:nvSpPr>
        <xdr:cNvPr id="161" name="楕円 160">
          <a:extLst>
            <a:ext uri="{FF2B5EF4-FFF2-40B4-BE49-F238E27FC236}">
              <a16:creationId xmlns:a16="http://schemas.microsoft.com/office/drawing/2014/main" id="{9E4C6D82-3E16-4748-9079-7585DFD058B9}"/>
            </a:ext>
          </a:extLst>
        </xdr:cNvPr>
        <xdr:cNvSpPr/>
      </xdr:nvSpPr>
      <xdr:spPr>
        <a:xfrm>
          <a:off x="11747500" y="600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138035</xdr:rowOff>
    </xdr:from>
    <xdr:to>
      <xdr:col>64</xdr:col>
      <xdr:colOff>73025</xdr:colOff>
      <xdr:row>30</xdr:row>
      <xdr:rowOff>139545</xdr:rowOff>
    </xdr:to>
    <xdr:cxnSp macro="">
      <xdr:nvCxnSpPr>
        <xdr:cNvPr id="162" name="直線コネクタ 161">
          <a:extLst>
            <a:ext uri="{FF2B5EF4-FFF2-40B4-BE49-F238E27FC236}">
              <a16:creationId xmlns:a16="http://schemas.microsoft.com/office/drawing/2014/main" id="{E6563003-AD8D-4D91-B535-6CA9AC90F59B}"/>
            </a:ext>
          </a:extLst>
        </xdr:cNvPr>
        <xdr:cNvCxnSpPr/>
      </xdr:nvCxnSpPr>
      <xdr:spPr>
        <a:xfrm flipV="1">
          <a:off x="11798300" y="5881610"/>
          <a:ext cx="762000" cy="17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63" name="n_1aveValue債務償還比率">
          <a:extLst>
            <a:ext uri="{FF2B5EF4-FFF2-40B4-BE49-F238E27FC236}">
              <a16:creationId xmlns:a16="http://schemas.microsoft.com/office/drawing/2014/main" id="{F21A99FB-D062-4CC2-AD2C-0FE324E16FC7}"/>
            </a:ext>
          </a:extLst>
        </xdr:cNvPr>
        <xdr:cNvSpPr txBox="1"/>
      </xdr:nvSpPr>
      <xdr:spPr>
        <a:xfrm>
          <a:off x="13836727" y="587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64" name="n_2aveValue債務償還比率">
          <a:extLst>
            <a:ext uri="{FF2B5EF4-FFF2-40B4-BE49-F238E27FC236}">
              <a16:creationId xmlns:a16="http://schemas.microsoft.com/office/drawing/2014/main" id="{526365BE-21FC-4EFD-9514-4B66B53C99E7}"/>
            </a:ext>
          </a:extLst>
        </xdr:cNvPr>
        <xdr:cNvSpPr txBox="1"/>
      </xdr:nvSpPr>
      <xdr:spPr>
        <a:xfrm>
          <a:off x="13087427" y="55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65" name="n_3aveValue債務償還比率">
          <a:extLst>
            <a:ext uri="{FF2B5EF4-FFF2-40B4-BE49-F238E27FC236}">
              <a16:creationId xmlns:a16="http://schemas.microsoft.com/office/drawing/2014/main" id="{F9807D3B-A845-4A99-BBEB-2706AE9FFC93}"/>
            </a:ext>
          </a:extLst>
        </xdr:cNvPr>
        <xdr:cNvSpPr txBox="1"/>
      </xdr:nvSpPr>
      <xdr:spPr>
        <a:xfrm>
          <a:off x="12325427" y="556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66" name="n_4aveValue債務償還比率">
          <a:extLst>
            <a:ext uri="{FF2B5EF4-FFF2-40B4-BE49-F238E27FC236}">
              <a16:creationId xmlns:a16="http://schemas.microsoft.com/office/drawing/2014/main" id="{6FD0DC03-9555-434C-98DF-090D79AE8A71}"/>
            </a:ext>
          </a:extLst>
        </xdr:cNvPr>
        <xdr:cNvSpPr txBox="1"/>
      </xdr:nvSpPr>
      <xdr:spPr>
        <a:xfrm>
          <a:off x="11563427" y="568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149468</xdr:rowOff>
    </xdr:from>
    <xdr:ext cx="469744" cy="259045"/>
    <xdr:sp macro="" textlink="">
      <xdr:nvSpPr>
        <xdr:cNvPr id="167" name="n_1mainValue債務償還比率">
          <a:extLst>
            <a:ext uri="{FF2B5EF4-FFF2-40B4-BE49-F238E27FC236}">
              <a16:creationId xmlns:a16="http://schemas.microsoft.com/office/drawing/2014/main" id="{772A0D67-CA23-4556-AF3F-C4FF2C61A82A}"/>
            </a:ext>
          </a:extLst>
        </xdr:cNvPr>
        <xdr:cNvSpPr txBox="1"/>
      </xdr:nvSpPr>
      <xdr:spPr>
        <a:xfrm>
          <a:off x="13836727" y="555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164009</xdr:rowOff>
    </xdr:from>
    <xdr:ext cx="469744" cy="259045"/>
    <xdr:sp macro="" textlink="">
      <xdr:nvSpPr>
        <xdr:cNvPr id="168" name="n_2mainValue債務償還比率">
          <a:extLst>
            <a:ext uri="{FF2B5EF4-FFF2-40B4-BE49-F238E27FC236}">
              <a16:creationId xmlns:a16="http://schemas.microsoft.com/office/drawing/2014/main" id="{C1A2BC2D-2C68-43DB-85CA-09E784320955}"/>
            </a:ext>
          </a:extLst>
        </xdr:cNvPr>
        <xdr:cNvSpPr txBox="1"/>
      </xdr:nvSpPr>
      <xdr:spPr>
        <a:xfrm>
          <a:off x="13087427" y="590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8512</xdr:rowOff>
    </xdr:from>
    <xdr:ext cx="469744" cy="259045"/>
    <xdr:sp macro="" textlink="">
      <xdr:nvSpPr>
        <xdr:cNvPr id="169" name="n_3mainValue債務償還比率">
          <a:extLst>
            <a:ext uri="{FF2B5EF4-FFF2-40B4-BE49-F238E27FC236}">
              <a16:creationId xmlns:a16="http://schemas.microsoft.com/office/drawing/2014/main" id="{E017C1AA-61F6-4DB4-B67D-E86A4A029303}"/>
            </a:ext>
          </a:extLst>
        </xdr:cNvPr>
        <xdr:cNvSpPr txBox="1"/>
      </xdr:nvSpPr>
      <xdr:spPr>
        <a:xfrm>
          <a:off x="12325427" y="592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10022</xdr:rowOff>
    </xdr:from>
    <xdr:ext cx="469744" cy="259045"/>
    <xdr:sp macro="" textlink="">
      <xdr:nvSpPr>
        <xdr:cNvPr id="170" name="n_4mainValue債務償還比率">
          <a:extLst>
            <a:ext uri="{FF2B5EF4-FFF2-40B4-BE49-F238E27FC236}">
              <a16:creationId xmlns:a16="http://schemas.microsoft.com/office/drawing/2014/main" id="{78D11756-CDCF-4435-911D-16F0A57BE233}"/>
            </a:ext>
          </a:extLst>
        </xdr:cNvPr>
        <xdr:cNvSpPr txBox="1"/>
      </xdr:nvSpPr>
      <xdr:spPr>
        <a:xfrm>
          <a:off x="11563427" y="609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881E2E9-C9EE-42FB-A31A-C00507016A3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ECAB62D-F4C3-4A11-B213-0F049B24E66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E4AD9EF-4A00-4C69-8DF2-AA28BE637AF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558E2C2-C0F8-4331-9C18-A281BDC7A5C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688166A-4DB3-4620-8AB7-42D71BC96AF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6EA33D0-AA87-4004-B650-0EED4ED84C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5A5EAB-C6BC-4C42-8A6A-A077B7F52BB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ED760C2-00B9-44A6-B33F-5758D53707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C4DF9A7-9E55-4382-AAED-E1886F6CE6E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65AE2D-FB51-406E-9BE7-00554F38ED0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6CF615-4FF4-42C0-A1E6-C0AE8D49314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A3E41E-E3E5-4381-81A9-8F9BC980E5A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F27B80-10A9-4997-A3A4-72573FE8B9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2C18F6-FFD8-48E2-ABC3-6F5B5A40324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9A8C32-80C2-4FE0-9AB0-55B1DFDA38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7403D7-3A2B-4F94-831E-F1BC6C10A49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E50868-64C5-4FA3-81D6-B5ACC590ED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C6F72C-28FA-45B6-9B54-1CB2A04860A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465150-5AD9-480D-ABDE-384DF17A9C2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81849B-17D9-491E-B12E-6CACD58E09E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ADE583-6E5D-49FB-AEC1-3C2246E499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13AA7D-E065-4196-8A10-CF6A4B0FF12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10D27A-1BC2-4A2F-B81D-FE001F1326C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B61C8B-C27A-4F0D-9E96-9D93C58A5AC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4DA6497-DFF4-4106-8DFF-BE53DD994CC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A73CDB-15B3-409C-853D-1276E898D11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592829-6C4A-4A9A-8617-48C35B5E70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B34CDC-7265-49C9-80A0-7CE61DDD42E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A7BA41-3CFD-4B13-B880-9388C8FE7FB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9D366F-A0CB-4447-B376-B92933B6065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8C83A8-73C7-4189-A896-F615BF0C9B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02E11A-BD2F-48B8-9FD3-A7A3665688D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93DD1C-0F32-4EF9-96D4-841F73507C1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5D6F4F-C688-4FCE-AB30-EC1DF3C3862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FD4C2F8-CB14-4EBB-BDF6-E842B7FC74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05A7F1-AE7B-4824-93EB-05F7918E5B5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C07B05-69FE-472C-B104-1F61A45409E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54F262-EA88-44F9-BAB1-3920DFD6FD0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9CD97F-C92B-449C-98D1-9C304BD5B1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4FF8C3-4CE3-458D-B394-6841FE846F1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03778DE-434C-4B40-BDDF-C12D64DF819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2DFC920-5E65-452F-9860-DB4A8E1F252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CB9FE0-931E-4A8F-99D1-922534CD69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8143E5-A5C4-4EBC-9380-3F69989891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8A1A55-D34D-45E6-94C6-19173401CB3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7557EC-741D-47CD-B213-6A06496EE6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57FBDE5-1FAA-4EAF-A6C1-E4B7FBE7E84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BC4AE9-24DD-4C84-B064-CAE97725A0F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D44343-8BCB-46EA-9D63-E24167EECCE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9A64461-6A6B-4DAF-ACBF-1C95B6E457B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DA9071F-8667-4C6C-B2C6-227D92DDECB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34914EE-6FD0-4476-BF66-EAFF8F31924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25DBD8E-A63A-4501-BFB2-EEBF68C4F20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F537F73-CC09-4C64-AD40-B0A91410D38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1299565-9DBD-40F1-8CE5-978965FAFC9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50C9BD6-0B36-48C5-8EB8-F3E31DC4D41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7EC9DCF-DC15-40DF-A4D7-073E440C07D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4A95EE-09E0-49C1-B8AE-D531BF24592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408E5D7-5CF0-4C9A-91E3-19DD4C9CEE6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9B86A6D-CB68-485E-8A80-CBB6675D10F9}"/>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6C4F170-9D4D-40F6-A9DA-871649C0F32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FEC98117-A2F2-46FB-A48B-B05D6D320E8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2D548C5B-EABC-4B7A-9A6D-A113C328422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3223B5F4-1D17-4C82-A2A9-DC75B55D91F4}"/>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4BCB2D08-DB7F-4BA4-9D33-69D55C4B6018}"/>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10136F11-4729-4F11-B66E-D147FC1CBBF6}"/>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CB1AF241-4FF3-4E10-815B-15D3B26FA0C4}"/>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D0ED3E60-07B6-4FC2-841A-ACB1C41EF6DF}"/>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73CAB1F5-3FA0-4478-9263-A5F8B60BFDC7}"/>
            </a:ext>
          </a:extLst>
        </xdr:cNvPr>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ED1B060D-96E5-4865-AF05-096F11AD85A9}"/>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E9CB9F3A-B847-4705-AF93-E4A509FB644B}"/>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65F92373-2F32-4C20-BC12-6F30C821E3D4}"/>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1505B02B-1132-4581-BC27-5FF6693C7716}"/>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D2D10DEE-3EAE-4275-9AB7-5AD9FB1FDCCB}"/>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9C998B2-E148-433C-9A8F-8546CCA80F4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40F06B-3AB2-4B31-8061-CF3D8D3F95D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BBCCFA5-33A0-461B-83C3-D1F244FAD7D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0FAB3D7-FC40-4377-8033-E956ACF1E85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D8543D6-464A-4A06-809A-698101EF92A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134801</xdr:rowOff>
    </xdr:from>
    <xdr:to>
      <xdr:col>24</xdr:col>
      <xdr:colOff>114300</xdr:colOff>
      <xdr:row>42</xdr:row>
      <xdr:rowOff>64951</xdr:rowOff>
    </xdr:to>
    <xdr:sp macro="" textlink="">
      <xdr:nvSpPr>
        <xdr:cNvPr id="75" name="楕円 74">
          <a:extLst>
            <a:ext uri="{FF2B5EF4-FFF2-40B4-BE49-F238E27FC236}">
              <a16:creationId xmlns:a16="http://schemas.microsoft.com/office/drawing/2014/main" id="{BAF967EE-C7E3-447A-8E17-F1609505922B}"/>
            </a:ext>
          </a:extLst>
        </xdr:cNvPr>
        <xdr:cNvSpPr/>
      </xdr:nvSpPr>
      <xdr:spPr>
        <a:xfrm>
          <a:off x="4584700" y="71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49728</xdr:rowOff>
    </xdr:from>
    <xdr:ext cx="405111" cy="259045"/>
    <xdr:sp macro="" textlink="">
      <xdr:nvSpPr>
        <xdr:cNvPr id="76" name="【道路】&#10;有形固定資産減価償却率該当値テキスト">
          <a:extLst>
            <a:ext uri="{FF2B5EF4-FFF2-40B4-BE49-F238E27FC236}">
              <a16:creationId xmlns:a16="http://schemas.microsoft.com/office/drawing/2014/main" id="{188123B1-048D-4FA1-A98E-0181CC285772}"/>
            </a:ext>
          </a:extLst>
        </xdr:cNvPr>
        <xdr:cNvSpPr txBox="1"/>
      </xdr:nvSpPr>
      <xdr:spPr>
        <a:xfrm>
          <a:off x="4673600" y="707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131535</xdr:rowOff>
    </xdr:from>
    <xdr:to>
      <xdr:col>20</xdr:col>
      <xdr:colOff>38100</xdr:colOff>
      <xdr:row>42</xdr:row>
      <xdr:rowOff>61685</xdr:rowOff>
    </xdr:to>
    <xdr:sp macro="" textlink="">
      <xdr:nvSpPr>
        <xdr:cNvPr id="77" name="楕円 76">
          <a:extLst>
            <a:ext uri="{FF2B5EF4-FFF2-40B4-BE49-F238E27FC236}">
              <a16:creationId xmlns:a16="http://schemas.microsoft.com/office/drawing/2014/main" id="{D65C633E-7E1A-419C-91A2-5F663D860411}"/>
            </a:ext>
          </a:extLst>
        </xdr:cNvPr>
        <xdr:cNvSpPr/>
      </xdr:nvSpPr>
      <xdr:spPr>
        <a:xfrm>
          <a:off x="3746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10885</xdr:rowOff>
    </xdr:from>
    <xdr:to>
      <xdr:col>24</xdr:col>
      <xdr:colOff>63500</xdr:colOff>
      <xdr:row>42</xdr:row>
      <xdr:rowOff>14151</xdr:rowOff>
    </xdr:to>
    <xdr:cxnSp macro="">
      <xdr:nvCxnSpPr>
        <xdr:cNvPr id="78" name="直線コネクタ 77">
          <a:extLst>
            <a:ext uri="{FF2B5EF4-FFF2-40B4-BE49-F238E27FC236}">
              <a16:creationId xmlns:a16="http://schemas.microsoft.com/office/drawing/2014/main" id="{4117F58B-D852-4509-BC56-B0B8BDF01946}"/>
            </a:ext>
          </a:extLst>
        </xdr:cNvPr>
        <xdr:cNvCxnSpPr/>
      </xdr:nvCxnSpPr>
      <xdr:spPr>
        <a:xfrm>
          <a:off x="3797300" y="721178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15603</xdr:rowOff>
    </xdr:from>
    <xdr:to>
      <xdr:col>15</xdr:col>
      <xdr:colOff>101600</xdr:colOff>
      <xdr:row>40</xdr:row>
      <xdr:rowOff>117203</xdr:rowOff>
    </xdr:to>
    <xdr:sp macro="" textlink="">
      <xdr:nvSpPr>
        <xdr:cNvPr id="79" name="楕円 78">
          <a:extLst>
            <a:ext uri="{FF2B5EF4-FFF2-40B4-BE49-F238E27FC236}">
              <a16:creationId xmlns:a16="http://schemas.microsoft.com/office/drawing/2014/main" id="{7D45CBD6-46BC-49EB-9547-D70185B2BC46}"/>
            </a:ext>
          </a:extLst>
        </xdr:cNvPr>
        <xdr:cNvSpPr/>
      </xdr:nvSpPr>
      <xdr:spPr>
        <a:xfrm>
          <a:off x="2857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66403</xdr:rowOff>
    </xdr:from>
    <xdr:to>
      <xdr:col>19</xdr:col>
      <xdr:colOff>177800</xdr:colOff>
      <xdr:row>42</xdr:row>
      <xdr:rowOff>10885</xdr:rowOff>
    </xdr:to>
    <xdr:cxnSp macro="">
      <xdr:nvCxnSpPr>
        <xdr:cNvPr id="80" name="直線コネクタ 79">
          <a:extLst>
            <a:ext uri="{FF2B5EF4-FFF2-40B4-BE49-F238E27FC236}">
              <a16:creationId xmlns:a16="http://schemas.microsoft.com/office/drawing/2014/main" id="{A28AF4C0-4D5C-4C8E-A4E8-473B84A56463}"/>
            </a:ext>
          </a:extLst>
        </xdr:cNvPr>
        <xdr:cNvCxnSpPr/>
      </xdr:nvCxnSpPr>
      <xdr:spPr>
        <a:xfrm>
          <a:off x="2908300" y="6924403"/>
          <a:ext cx="889000" cy="28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134801</xdr:rowOff>
    </xdr:from>
    <xdr:to>
      <xdr:col>10</xdr:col>
      <xdr:colOff>165100</xdr:colOff>
      <xdr:row>42</xdr:row>
      <xdr:rowOff>64951</xdr:rowOff>
    </xdr:to>
    <xdr:sp macro="" textlink="">
      <xdr:nvSpPr>
        <xdr:cNvPr id="81" name="楕円 80">
          <a:extLst>
            <a:ext uri="{FF2B5EF4-FFF2-40B4-BE49-F238E27FC236}">
              <a16:creationId xmlns:a16="http://schemas.microsoft.com/office/drawing/2014/main" id="{B98FABA7-7527-4C4F-9CB4-82E537F146F6}"/>
            </a:ext>
          </a:extLst>
        </xdr:cNvPr>
        <xdr:cNvSpPr/>
      </xdr:nvSpPr>
      <xdr:spPr>
        <a:xfrm>
          <a:off x="1968500" y="71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66403</xdr:rowOff>
    </xdr:from>
    <xdr:to>
      <xdr:col>15</xdr:col>
      <xdr:colOff>50800</xdr:colOff>
      <xdr:row>42</xdr:row>
      <xdr:rowOff>14151</xdr:rowOff>
    </xdr:to>
    <xdr:cxnSp macro="">
      <xdr:nvCxnSpPr>
        <xdr:cNvPr id="82" name="直線コネクタ 81">
          <a:extLst>
            <a:ext uri="{FF2B5EF4-FFF2-40B4-BE49-F238E27FC236}">
              <a16:creationId xmlns:a16="http://schemas.microsoft.com/office/drawing/2014/main" id="{2062C075-4504-4463-B6E2-F59F2776F773}"/>
            </a:ext>
          </a:extLst>
        </xdr:cNvPr>
        <xdr:cNvCxnSpPr/>
      </xdr:nvCxnSpPr>
      <xdr:spPr>
        <a:xfrm flipV="1">
          <a:off x="2019300" y="6924403"/>
          <a:ext cx="889000" cy="29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160927</xdr:rowOff>
    </xdr:from>
    <xdr:to>
      <xdr:col>6</xdr:col>
      <xdr:colOff>38100</xdr:colOff>
      <xdr:row>42</xdr:row>
      <xdr:rowOff>91077</xdr:rowOff>
    </xdr:to>
    <xdr:sp macro="" textlink="">
      <xdr:nvSpPr>
        <xdr:cNvPr id="83" name="楕円 82">
          <a:extLst>
            <a:ext uri="{FF2B5EF4-FFF2-40B4-BE49-F238E27FC236}">
              <a16:creationId xmlns:a16="http://schemas.microsoft.com/office/drawing/2014/main" id="{C2D9A784-67D7-4905-8CC6-195F87E943B6}"/>
            </a:ext>
          </a:extLst>
        </xdr:cNvPr>
        <xdr:cNvSpPr/>
      </xdr:nvSpPr>
      <xdr:spPr>
        <a:xfrm>
          <a:off x="1079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14151</xdr:rowOff>
    </xdr:from>
    <xdr:to>
      <xdr:col>10</xdr:col>
      <xdr:colOff>114300</xdr:colOff>
      <xdr:row>42</xdr:row>
      <xdr:rowOff>40277</xdr:rowOff>
    </xdr:to>
    <xdr:cxnSp macro="">
      <xdr:nvCxnSpPr>
        <xdr:cNvPr id="84" name="直線コネクタ 83">
          <a:extLst>
            <a:ext uri="{FF2B5EF4-FFF2-40B4-BE49-F238E27FC236}">
              <a16:creationId xmlns:a16="http://schemas.microsoft.com/office/drawing/2014/main" id="{E19E320E-9C6B-45BB-9EE2-D80C6BE92989}"/>
            </a:ext>
          </a:extLst>
        </xdr:cNvPr>
        <xdr:cNvCxnSpPr/>
      </xdr:nvCxnSpPr>
      <xdr:spPr>
        <a:xfrm flipV="1">
          <a:off x="1130300" y="72150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A78A0CE6-2CF4-4A7B-9CBB-889AB2915550}"/>
            </a:ext>
          </a:extLst>
        </xdr:cNvPr>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F6CAD206-F9DE-4978-9543-AE334E424B74}"/>
            </a:ext>
          </a:extLst>
        </xdr:cNvPr>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A09739C0-5D81-4D5B-A497-869AE5D79F01}"/>
            </a:ext>
          </a:extLst>
        </xdr:cNvPr>
        <xdr:cNvSpPr txBox="1"/>
      </xdr:nvSpPr>
      <xdr:spPr>
        <a:xfrm>
          <a:off x="1816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B7E35FA1-4C87-4BE2-B32E-09AEB07FE707}"/>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52812</xdr:rowOff>
    </xdr:from>
    <xdr:ext cx="405111" cy="259045"/>
    <xdr:sp macro="" textlink="">
      <xdr:nvSpPr>
        <xdr:cNvPr id="89" name="n_1mainValue【道路】&#10;有形固定資産減価償却率">
          <a:extLst>
            <a:ext uri="{FF2B5EF4-FFF2-40B4-BE49-F238E27FC236}">
              <a16:creationId xmlns:a16="http://schemas.microsoft.com/office/drawing/2014/main" id="{640995DF-00FE-463C-B6C3-7F6E12463034}"/>
            </a:ext>
          </a:extLst>
        </xdr:cNvPr>
        <xdr:cNvSpPr txBox="1"/>
      </xdr:nvSpPr>
      <xdr:spPr>
        <a:xfrm>
          <a:off x="3582044" y="72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108330</xdr:rowOff>
    </xdr:from>
    <xdr:ext cx="405111" cy="259045"/>
    <xdr:sp macro="" textlink="">
      <xdr:nvSpPr>
        <xdr:cNvPr id="90" name="n_2mainValue【道路】&#10;有形固定資産減価償却率">
          <a:extLst>
            <a:ext uri="{FF2B5EF4-FFF2-40B4-BE49-F238E27FC236}">
              <a16:creationId xmlns:a16="http://schemas.microsoft.com/office/drawing/2014/main" id="{9034A2AC-95AD-448E-A9D0-600D8028AE00}"/>
            </a:ext>
          </a:extLst>
        </xdr:cNvPr>
        <xdr:cNvSpPr txBox="1"/>
      </xdr:nvSpPr>
      <xdr:spPr>
        <a:xfrm>
          <a:off x="27057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56078</xdr:rowOff>
    </xdr:from>
    <xdr:ext cx="405111" cy="259045"/>
    <xdr:sp macro="" textlink="">
      <xdr:nvSpPr>
        <xdr:cNvPr id="91" name="n_3mainValue【道路】&#10;有形固定資産減価償却率">
          <a:extLst>
            <a:ext uri="{FF2B5EF4-FFF2-40B4-BE49-F238E27FC236}">
              <a16:creationId xmlns:a16="http://schemas.microsoft.com/office/drawing/2014/main" id="{BC03620C-58FC-495D-BA8A-5BF4E41625AA}"/>
            </a:ext>
          </a:extLst>
        </xdr:cNvPr>
        <xdr:cNvSpPr txBox="1"/>
      </xdr:nvSpPr>
      <xdr:spPr>
        <a:xfrm>
          <a:off x="1816744" y="725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82204</xdr:rowOff>
    </xdr:from>
    <xdr:ext cx="405111" cy="259045"/>
    <xdr:sp macro="" textlink="">
      <xdr:nvSpPr>
        <xdr:cNvPr id="92" name="n_4mainValue【道路】&#10;有形固定資産減価償却率">
          <a:extLst>
            <a:ext uri="{FF2B5EF4-FFF2-40B4-BE49-F238E27FC236}">
              <a16:creationId xmlns:a16="http://schemas.microsoft.com/office/drawing/2014/main" id="{18A2F2F9-3188-4EF1-8DB7-9930DD1E8793}"/>
            </a:ext>
          </a:extLst>
        </xdr:cNvPr>
        <xdr:cNvSpPr txBox="1"/>
      </xdr:nvSpPr>
      <xdr:spPr>
        <a:xfrm>
          <a:off x="9277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D2F577B8-2727-40D0-851D-AF1F11EE079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CEB8619-EBCA-41CB-A841-D39ADAD35C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DF3679B9-CC7A-42CF-9877-E53AB20039B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553DA8F-EBFE-478B-8A6F-A3F108314C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013B1E4-22A8-437B-B3AC-75B6586CC1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99732BF4-D3C4-4DCA-ADFB-A14C3B92FB0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285CAB2A-AC0A-47E4-BC69-D82EF644363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E8D694D-EE6D-4A9C-A45E-79A538E59DE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B987CA43-82DE-45F1-B428-0AB2CF38696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6DB07480-C62B-494C-AC58-DCBD62B52CC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6A8F2FEA-FB94-465E-A641-93EBAD275CA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065C858B-4FCB-4833-B7AE-F7EFAD3B033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2068FE55-2ACF-4297-B64D-6535886168F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40D8624C-4E84-4ACE-8C46-7EE4CFE2819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30278AF8-EE87-47C6-A8EA-D1F7203404F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E31E43C0-523F-4B18-8C33-B07453D0334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80F97ED9-EF46-4D6D-8EAB-D8A8B3E9617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D885C2A2-C387-459C-97C0-6D36C8EE6A5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7B7C45EA-EC8B-4BD7-B50B-9A2564DFAE9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2" name="テキスト ボックス 111">
          <a:extLst>
            <a:ext uri="{FF2B5EF4-FFF2-40B4-BE49-F238E27FC236}">
              <a16:creationId xmlns:a16="http://schemas.microsoft.com/office/drawing/2014/main" id="{425C14E5-CC23-4791-BC1B-3CD043B6131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4D6D5680-0A78-4DDE-8B3A-9AEEAA8D6F0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9BBB8B72-B2D2-4F70-9973-697636CF456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28EF4D53-FACE-43A7-BD55-F9D0D6ECDAD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FC426D19-FB2B-46A3-A0BA-3C29A59AACE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2186F22C-713C-4C97-A53E-FF52501B2C9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114229</xdr:rowOff>
    </xdr:from>
    <xdr:to>
      <xdr:col>54</xdr:col>
      <xdr:colOff>189865</xdr:colOff>
      <xdr:row>41</xdr:row>
      <xdr:rowOff>3032</xdr:rowOff>
    </xdr:to>
    <xdr:cxnSp macro="">
      <xdr:nvCxnSpPr>
        <xdr:cNvPr id="118" name="直線コネクタ 117">
          <a:extLst>
            <a:ext uri="{FF2B5EF4-FFF2-40B4-BE49-F238E27FC236}">
              <a16:creationId xmlns:a16="http://schemas.microsoft.com/office/drawing/2014/main" id="{CFF59F12-AE6A-43AB-B6EE-6686A1EFB095}"/>
            </a:ext>
          </a:extLst>
        </xdr:cNvPr>
        <xdr:cNvCxnSpPr/>
      </xdr:nvCxnSpPr>
      <xdr:spPr>
        <a:xfrm flipV="1">
          <a:off x="10476865" y="5772079"/>
          <a:ext cx="0" cy="126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xdr:rowOff>
    </xdr:from>
    <xdr:ext cx="534377" cy="259045"/>
    <xdr:sp macro="" textlink="">
      <xdr:nvSpPr>
        <xdr:cNvPr id="119" name="【道路】&#10;一人当たり延長最小値テキスト">
          <a:extLst>
            <a:ext uri="{FF2B5EF4-FFF2-40B4-BE49-F238E27FC236}">
              <a16:creationId xmlns:a16="http://schemas.microsoft.com/office/drawing/2014/main" id="{AC9F3EC7-F267-426D-9155-594A890195E5}"/>
            </a:ext>
          </a:extLst>
        </xdr:cNvPr>
        <xdr:cNvSpPr txBox="1"/>
      </xdr:nvSpPr>
      <xdr:spPr>
        <a:xfrm>
          <a:off x="10515600" y="703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3032</xdr:rowOff>
    </xdr:from>
    <xdr:to>
      <xdr:col>55</xdr:col>
      <xdr:colOff>88900</xdr:colOff>
      <xdr:row>41</xdr:row>
      <xdr:rowOff>3032</xdr:rowOff>
    </xdr:to>
    <xdr:cxnSp macro="">
      <xdr:nvCxnSpPr>
        <xdr:cNvPr id="120" name="直線コネクタ 119">
          <a:extLst>
            <a:ext uri="{FF2B5EF4-FFF2-40B4-BE49-F238E27FC236}">
              <a16:creationId xmlns:a16="http://schemas.microsoft.com/office/drawing/2014/main" id="{6E15E261-B129-4D6F-A37B-0A567392FAD4}"/>
            </a:ext>
          </a:extLst>
        </xdr:cNvPr>
        <xdr:cNvCxnSpPr/>
      </xdr:nvCxnSpPr>
      <xdr:spPr>
        <a:xfrm>
          <a:off x="10388600" y="703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60906</xdr:rowOff>
    </xdr:from>
    <xdr:ext cx="534377" cy="259045"/>
    <xdr:sp macro="" textlink="">
      <xdr:nvSpPr>
        <xdr:cNvPr id="121" name="【道路】&#10;一人当たり延長最大値テキスト">
          <a:extLst>
            <a:ext uri="{FF2B5EF4-FFF2-40B4-BE49-F238E27FC236}">
              <a16:creationId xmlns:a16="http://schemas.microsoft.com/office/drawing/2014/main" id="{981F2F3B-054E-4350-9255-5975375D32BB}"/>
            </a:ext>
          </a:extLst>
        </xdr:cNvPr>
        <xdr:cNvSpPr txBox="1"/>
      </xdr:nvSpPr>
      <xdr:spPr>
        <a:xfrm>
          <a:off x="10515600" y="554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114229</xdr:rowOff>
    </xdr:from>
    <xdr:to>
      <xdr:col>55</xdr:col>
      <xdr:colOff>88900</xdr:colOff>
      <xdr:row>33</xdr:row>
      <xdr:rowOff>114229</xdr:rowOff>
    </xdr:to>
    <xdr:cxnSp macro="">
      <xdr:nvCxnSpPr>
        <xdr:cNvPr id="122" name="直線コネクタ 121">
          <a:extLst>
            <a:ext uri="{FF2B5EF4-FFF2-40B4-BE49-F238E27FC236}">
              <a16:creationId xmlns:a16="http://schemas.microsoft.com/office/drawing/2014/main" id="{8A4BE7F6-D8F1-4A90-81F6-B91FB3A2EB91}"/>
            </a:ext>
          </a:extLst>
        </xdr:cNvPr>
        <xdr:cNvCxnSpPr/>
      </xdr:nvCxnSpPr>
      <xdr:spPr>
        <a:xfrm>
          <a:off x="10388600" y="5772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95711</xdr:rowOff>
    </xdr:from>
    <xdr:ext cx="534377" cy="259045"/>
    <xdr:sp macro="" textlink="">
      <xdr:nvSpPr>
        <xdr:cNvPr id="123" name="【道路】&#10;一人当たり延長平均値テキスト">
          <a:extLst>
            <a:ext uri="{FF2B5EF4-FFF2-40B4-BE49-F238E27FC236}">
              <a16:creationId xmlns:a16="http://schemas.microsoft.com/office/drawing/2014/main" id="{39C6DF8B-F128-4F28-9E85-91E546259724}"/>
            </a:ext>
          </a:extLst>
        </xdr:cNvPr>
        <xdr:cNvSpPr txBox="1"/>
      </xdr:nvSpPr>
      <xdr:spPr>
        <a:xfrm>
          <a:off x="10515600" y="6439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72834</xdr:rowOff>
    </xdr:from>
    <xdr:to>
      <xdr:col>55</xdr:col>
      <xdr:colOff>50800</xdr:colOff>
      <xdr:row>39</xdr:row>
      <xdr:rowOff>2984</xdr:rowOff>
    </xdr:to>
    <xdr:sp macro="" textlink="">
      <xdr:nvSpPr>
        <xdr:cNvPr id="124" name="フローチャート: 判断 123">
          <a:extLst>
            <a:ext uri="{FF2B5EF4-FFF2-40B4-BE49-F238E27FC236}">
              <a16:creationId xmlns:a16="http://schemas.microsoft.com/office/drawing/2014/main" id="{271B730C-6267-4A84-932B-ECCB985E2DBE}"/>
            </a:ext>
          </a:extLst>
        </xdr:cNvPr>
        <xdr:cNvSpPr/>
      </xdr:nvSpPr>
      <xdr:spPr>
        <a:xfrm>
          <a:off x="10426700" y="6587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88134</xdr:rowOff>
    </xdr:from>
    <xdr:to>
      <xdr:col>50</xdr:col>
      <xdr:colOff>165100</xdr:colOff>
      <xdr:row>39</xdr:row>
      <xdr:rowOff>18284</xdr:rowOff>
    </xdr:to>
    <xdr:sp macro="" textlink="">
      <xdr:nvSpPr>
        <xdr:cNvPr id="125" name="フローチャート: 判断 124">
          <a:extLst>
            <a:ext uri="{FF2B5EF4-FFF2-40B4-BE49-F238E27FC236}">
              <a16:creationId xmlns:a16="http://schemas.microsoft.com/office/drawing/2014/main" id="{FEE8F531-2983-43ED-8A8B-29BA55B73030}"/>
            </a:ext>
          </a:extLst>
        </xdr:cNvPr>
        <xdr:cNvSpPr/>
      </xdr:nvSpPr>
      <xdr:spPr>
        <a:xfrm>
          <a:off x="9588500" y="660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93980</xdr:rowOff>
    </xdr:from>
    <xdr:to>
      <xdr:col>46</xdr:col>
      <xdr:colOff>38100</xdr:colOff>
      <xdr:row>39</xdr:row>
      <xdr:rowOff>24130</xdr:rowOff>
    </xdr:to>
    <xdr:sp macro="" textlink="">
      <xdr:nvSpPr>
        <xdr:cNvPr id="126" name="フローチャート: 判断 125">
          <a:extLst>
            <a:ext uri="{FF2B5EF4-FFF2-40B4-BE49-F238E27FC236}">
              <a16:creationId xmlns:a16="http://schemas.microsoft.com/office/drawing/2014/main" id="{B186D87A-CF66-4287-A0A7-BB5394901B53}"/>
            </a:ext>
          </a:extLst>
        </xdr:cNvPr>
        <xdr:cNvSpPr/>
      </xdr:nvSpPr>
      <xdr:spPr>
        <a:xfrm>
          <a:off x="8699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104642</xdr:rowOff>
    </xdr:from>
    <xdr:to>
      <xdr:col>41</xdr:col>
      <xdr:colOff>101600</xdr:colOff>
      <xdr:row>39</xdr:row>
      <xdr:rowOff>34792</xdr:rowOff>
    </xdr:to>
    <xdr:sp macro="" textlink="">
      <xdr:nvSpPr>
        <xdr:cNvPr id="127" name="フローチャート: 判断 126">
          <a:extLst>
            <a:ext uri="{FF2B5EF4-FFF2-40B4-BE49-F238E27FC236}">
              <a16:creationId xmlns:a16="http://schemas.microsoft.com/office/drawing/2014/main" id="{F3FF0F04-54C0-4C7B-8A71-47A9C0415471}"/>
            </a:ext>
          </a:extLst>
        </xdr:cNvPr>
        <xdr:cNvSpPr/>
      </xdr:nvSpPr>
      <xdr:spPr>
        <a:xfrm>
          <a:off x="7810500" y="661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117314</xdr:rowOff>
    </xdr:from>
    <xdr:to>
      <xdr:col>36</xdr:col>
      <xdr:colOff>165100</xdr:colOff>
      <xdr:row>39</xdr:row>
      <xdr:rowOff>47464</xdr:rowOff>
    </xdr:to>
    <xdr:sp macro="" textlink="">
      <xdr:nvSpPr>
        <xdr:cNvPr id="128" name="フローチャート: 判断 127">
          <a:extLst>
            <a:ext uri="{FF2B5EF4-FFF2-40B4-BE49-F238E27FC236}">
              <a16:creationId xmlns:a16="http://schemas.microsoft.com/office/drawing/2014/main" id="{D6BC1222-5E79-4DB8-BD2F-F7C3090C97CE}"/>
            </a:ext>
          </a:extLst>
        </xdr:cNvPr>
        <xdr:cNvSpPr/>
      </xdr:nvSpPr>
      <xdr:spPr>
        <a:xfrm>
          <a:off x="6921500" y="663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4D4D19E-2A74-4800-A07A-3BCBD97BC12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20BA77E-0B73-497A-8A44-AB147567418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9CBFC73-1F55-4FC2-B72C-0F30DA66EC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664ED7B-BF93-4741-9FF6-514A5867507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3A962BD8-8618-485E-AA7F-12F0EAD0A2E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123682</xdr:rowOff>
    </xdr:from>
    <xdr:to>
      <xdr:col>55</xdr:col>
      <xdr:colOff>50800</xdr:colOff>
      <xdr:row>41</xdr:row>
      <xdr:rowOff>53832</xdr:rowOff>
    </xdr:to>
    <xdr:sp macro="" textlink="">
      <xdr:nvSpPr>
        <xdr:cNvPr id="134" name="楕円 133">
          <a:extLst>
            <a:ext uri="{FF2B5EF4-FFF2-40B4-BE49-F238E27FC236}">
              <a16:creationId xmlns:a16="http://schemas.microsoft.com/office/drawing/2014/main" id="{BE2B7456-359F-444D-901F-88BC729E7C40}"/>
            </a:ext>
          </a:extLst>
        </xdr:cNvPr>
        <xdr:cNvSpPr/>
      </xdr:nvSpPr>
      <xdr:spPr>
        <a:xfrm>
          <a:off x="10426700" y="69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38609</xdr:rowOff>
    </xdr:from>
    <xdr:ext cx="534377" cy="259045"/>
    <xdr:sp macro="" textlink="">
      <xdr:nvSpPr>
        <xdr:cNvPr id="135" name="【道路】&#10;一人当たり延長該当値テキスト">
          <a:extLst>
            <a:ext uri="{FF2B5EF4-FFF2-40B4-BE49-F238E27FC236}">
              <a16:creationId xmlns:a16="http://schemas.microsoft.com/office/drawing/2014/main" id="{BA815762-9EB7-41E3-8FBF-69CD2F9422A6}"/>
            </a:ext>
          </a:extLst>
        </xdr:cNvPr>
        <xdr:cNvSpPr txBox="1"/>
      </xdr:nvSpPr>
      <xdr:spPr>
        <a:xfrm>
          <a:off x="10515600" y="689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128874</xdr:rowOff>
    </xdr:from>
    <xdr:to>
      <xdr:col>50</xdr:col>
      <xdr:colOff>165100</xdr:colOff>
      <xdr:row>41</xdr:row>
      <xdr:rowOff>59024</xdr:rowOff>
    </xdr:to>
    <xdr:sp macro="" textlink="">
      <xdr:nvSpPr>
        <xdr:cNvPr id="136" name="楕円 135">
          <a:extLst>
            <a:ext uri="{FF2B5EF4-FFF2-40B4-BE49-F238E27FC236}">
              <a16:creationId xmlns:a16="http://schemas.microsoft.com/office/drawing/2014/main" id="{6BA29FBE-85E4-401F-8380-ED0B78D1C6B0}"/>
            </a:ext>
          </a:extLst>
        </xdr:cNvPr>
        <xdr:cNvSpPr/>
      </xdr:nvSpPr>
      <xdr:spPr>
        <a:xfrm>
          <a:off x="9588500" y="698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3032</xdr:rowOff>
    </xdr:from>
    <xdr:to>
      <xdr:col>55</xdr:col>
      <xdr:colOff>0</xdr:colOff>
      <xdr:row>41</xdr:row>
      <xdr:rowOff>8224</xdr:rowOff>
    </xdr:to>
    <xdr:cxnSp macro="">
      <xdr:nvCxnSpPr>
        <xdr:cNvPr id="137" name="直線コネクタ 136">
          <a:extLst>
            <a:ext uri="{FF2B5EF4-FFF2-40B4-BE49-F238E27FC236}">
              <a16:creationId xmlns:a16="http://schemas.microsoft.com/office/drawing/2014/main" id="{E1088A4F-73E0-4F63-A9AE-18113885CB4B}"/>
            </a:ext>
          </a:extLst>
        </xdr:cNvPr>
        <xdr:cNvCxnSpPr/>
      </xdr:nvCxnSpPr>
      <xdr:spPr>
        <a:xfrm flipV="1">
          <a:off x="9639300" y="7032482"/>
          <a:ext cx="8382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134393</xdr:rowOff>
    </xdr:from>
    <xdr:to>
      <xdr:col>46</xdr:col>
      <xdr:colOff>38100</xdr:colOff>
      <xdr:row>41</xdr:row>
      <xdr:rowOff>64543</xdr:rowOff>
    </xdr:to>
    <xdr:sp macro="" textlink="">
      <xdr:nvSpPr>
        <xdr:cNvPr id="138" name="楕円 137">
          <a:extLst>
            <a:ext uri="{FF2B5EF4-FFF2-40B4-BE49-F238E27FC236}">
              <a16:creationId xmlns:a16="http://schemas.microsoft.com/office/drawing/2014/main" id="{D3CBAC77-7DD4-48A5-A8CE-B933752B9C66}"/>
            </a:ext>
          </a:extLst>
        </xdr:cNvPr>
        <xdr:cNvSpPr/>
      </xdr:nvSpPr>
      <xdr:spPr>
        <a:xfrm>
          <a:off x="8699500" y="699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8224</xdr:rowOff>
    </xdr:from>
    <xdr:to>
      <xdr:col>50</xdr:col>
      <xdr:colOff>114300</xdr:colOff>
      <xdr:row>41</xdr:row>
      <xdr:rowOff>13743</xdr:rowOff>
    </xdr:to>
    <xdr:cxnSp macro="">
      <xdr:nvCxnSpPr>
        <xdr:cNvPr id="139" name="直線コネクタ 138">
          <a:extLst>
            <a:ext uri="{FF2B5EF4-FFF2-40B4-BE49-F238E27FC236}">
              <a16:creationId xmlns:a16="http://schemas.microsoft.com/office/drawing/2014/main" id="{A4590832-B670-4A1C-A783-42DF7C1FDAA0}"/>
            </a:ext>
          </a:extLst>
        </xdr:cNvPr>
        <xdr:cNvCxnSpPr/>
      </xdr:nvCxnSpPr>
      <xdr:spPr>
        <a:xfrm flipV="1">
          <a:off x="8750300" y="7037674"/>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139635</xdr:rowOff>
    </xdr:from>
    <xdr:to>
      <xdr:col>41</xdr:col>
      <xdr:colOff>101600</xdr:colOff>
      <xdr:row>41</xdr:row>
      <xdr:rowOff>69785</xdr:rowOff>
    </xdr:to>
    <xdr:sp macro="" textlink="">
      <xdr:nvSpPr>
        <xdr:cNvPr id="140" name="楕円 139">
          <a:extLst>
            <a:ext uri="{FF2B5EF4-FFF2-40B4-BE49-F238E27FC236}">
              <a16:creationId xmlns:a16="http://schemas.microsoft.com/office/drawing/2014/main" id="{58CD8185-D269-42EE-A6CC-FBF1383F9D96}"/>
            </a:ext>
          </a:extLst>
        </xdr:cNvPr>
        <xdr:cNvSpPr/>
      </xdr:nvSpPr>
      <xdr:spPr>
        <a:xfrm>
          <a:off x="7810500" y="69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13743</xdr:rowOff>
    </xdr:from>
    <xdr:to>
      <xdr:col>45</xdr:col>
      <xdr:colOff>177800</xdr:colOff>
      <xdr:row>41</xdr:row>
      <xdr:rowOff>18985</xdr:rowOff>
    </xdr:to>
    <xdr:cxnSp macro="">
      <xdr:nvCxnSpPr>
        <xdr:cNvPr id="141" name="直線コネクタ 140">
          <a:extLst>
            <a:ext uri="{FF2B5EF4-FFF2-40B4-BE49-F238E27FC236}">
              <a16:creationId xmlns:a16="http://schemas.microsoft.com/office/drawing/2014/main" id="{612EB7C3-178C-48FA-81E0-71AA65317BC7}"/>
            </a:ext>
          </a:extLst>
        </xdr:cNvPr>
        <xdr:cNvCxnSpPr/>
      </xdr:nvCxnSpPr>
      <xdr:spPr>
        <a:xfrm flipV="1">
          <a:off x="7861300" y="7043193"/>
          <a:ext cx="889000" cy="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147358</xdr:rowOff>
    </xdr:from>
    <xdr:to>
      <xdr:col>36</xdr:col>
      <xdr:colOff>165100</xdr:colOff>
      <xdr:row>41</xdr:row>
      <xdr:rowOff>77508</xdr:rowOff>
    </xdr:to>
    <xdr:sp macro="" textlink="">
      <xdr:nvSpPr>
        <xdr:cNvPr id="142" name="楕円 141">
          <a:extLst>
            <a:ext uri="{FF2B5EF4-FFF2-40B4-BE49-F238E27FC236}">
              <a16:creationId xmlns:a16="http://schemas.microsoft.com/office/drawing/2014/main" id="{EA7E9374-D2DB-479F-92D1-3F4A85743D2B}"/>
            </a:ext>
          </a:extLst>
        </xdr:cNvPr>
        <xdr:cNvSpPr/>
      </xdr:nvSpPr>
      <xdr:spPr>
        <a:xfrm>
          <a:off x="6921500" y="700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18985</xdr:rowOff>
    </xdr:from>
    <xdr:to>
      <xdr:col>41</xdr:col>
      <xdr:colOff>50800</xdr:colOff>
      <xdr:row>41</xdr:row>
      <xdr:rowOff>26708</xdr:rowOff>
    </xdr:to>
    <xdr:cxnSp macro="">
      <xdr:nvCxnSpPr>
        <xdr:cNvPr id="143" name="直線コネクタ 142">
          <a:extLst>
            <a:ext uri="{FF2B5EF4-FFF2-40B4-BE49-F238E27FC236}">
              <a16:creationId xmlns:a16="http://schemas.microsoft.com/office/drawing/2014/main" id="{0F150876-CF78-471C-8FF9-B105E8998A66}"/>
            </a:ext>
          </a:extLst>
        </xdr:cNvPr>
        <xdr:cNvCxnSpPr/>
      </xdr:nvCxnSpPr>
      <xdr:spPr>
        <a:xfrm flipV="1">
          <a:off x="6972300" y="7048435"/>
          <a:ext cx="889000" cy="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34812</xdr:rowOff>
    </xdr:from>
    <xdr:ext cx="534377" cy="259045"/>
    <xdr:sp macro="" textlink="">
      <xdr:nvSpPr>
        <xdr:cNvPr id="144" name="n_1aveValue【道路】&#10;一人当たり延長">
          <a:extLst>
            <a:ext uri="{FF2B5EF4-FFF2-40B4-BE49-F238E27FC236}">
              <a16:creationId xmlns:a16="http://schemas.microsoft.com/office/drawing/2014/main" id="{29A2CFB2-1949-4FB3-83E5-26ABEA8574E9}"/>
            </a:ext>
          </a:extLst>
        </xdr:cNvPr>
        <xdr:cNvSpPr txBox="1"/>
      </xdr:nvSpPr>
      <xdr:spPr>
        <a:xfrm>
          <a:off x="9359411" y="637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40657</xdr:rowOff>
    </xdr:from>
    <xdr:ext cx="534377" cy="259045"/>
    <xdr:sp macro="" textlink="">
      <xdr:nvSpPr>
        <xdr:cNvPr id="145" name="n_2aveValue【道路】&#10;一人当たり延長">
          <a:extLst>
            <a:ext uri="{FF2B5EF4-FFF2-40B4-BE49-F238E27FC236}">
              <a16:creationId xmlns:a16="http://schemas.microsoft.com/office/drawing/2014/main" id="{B56CA233-E8D3-46AC-90C5-A6E64AC075BB}"/>
            </a:ext>
          </a:extLst>
        </xdr:cNvPr>
        <xdr:cNvSpPr txBox="1"/>
      </xdr:nvSpPr>
      <xdr:spPr>
        <a:xfrm>
          <a:off x="8483111" y="638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51319</xdr:rowOff>
    </xdr:from>
    <xdr:ext cx="534377" cy="259045"/>
    <xdr:sp macro="" textlink="">
      <xdr:nvSpPr>
        <xdr:cNvPr id="146" name="n_3aveValue【道路】&#10;一人当たり延長">
          <a:extLst>
            <a:ext uri="{FF2B5EF4-FFF2-40B4-BE49-F238E27FC236}">
              <a16:creationId xmlns:a16="http://schemas.microsoft.com/office/drawing/2014/main" id="{4CC35C6B-E083-4AAC-9A3B-3F586DC7C99D}"/>
            </a:ext>
          </a:extLst>
        </xdr:cNvPr>
        <xdr:cNvSpPr txBox="1"/>
      </xdr:nvSpPr>
      <xdr:spPr>
        <a:xfrm>
          <a:off x="7594111" y="639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63990</xdr:rowOff>
    </xdr:from>
    <xdr:ext cx="534377" cy="259045"/>
    <xdr:sp macro="" textlink="">
      <xdr:nvSpPr>
        <xdr:cNvPr id="147" name="n_4aveValue【道路】&#10;一人当たり延長">
          <a:extLst>
            <a:ext uri="{FF2B5EF4-FFF2-40B4-BE49-F238E27FC236}">
              <a16:creationId xmlns:a16="http://schemas.microsoft.com/office/drawing/2014/main" id="{0A6AB99F-4883-4A8D-ACC2-E5A1D411C2CF}"/>
            </a:ext>
          </a:extLst>
        </xdr:cNvPr>
        <xdr:cNvSpPr txBox="1"/>
      </xdr:nvSpPr>
      <xdr:spPr>
        <a:xfrm>
          <a:off x="6705111" y="640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50151</xdr:rowOff>
    </xdr:from>
    <xdr:ext cx="534377" cy="259045"/>
    <xdr:sp macro="" textlink="">
      <xdr:nvSpPr>
        <xdr:cNvPr id="148" name="n_1mainValue【道路】&#10;一人当たり延長">
          <a:extLst>
            <a:ext uri="{FF2B5EF4-FFF2-40B4-BE49-F238E27FC236}">
              <a16:creationId xmlns:a16="http://schemas.microsoft.com/office/drawing/2014/main" id="{5C9F01A4-82C7-428F-9801-CEC2D0770FC4}"/>
            </a:ext>
          </a:extLst>
        </xdr:cNvPr>
        <xdr:cNvSpPr txBox="1"/>
      </xdr:nvSpPr>
      <xdr:spPr>
        <a:xfrm>
          <a:off x="9359411" y="707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55670</xdr:rowOff>
    </xdr:from>
    <xdr:ext cx="534377" cy="259045"/>
    <xdr:sp macro="" textlink="">
      <xdr:nvSpPr>
        <xdr:cNvPr id="149" name="n_2mainValue【道路】&#10;一人当たり延長">
          <a:extLst>
            <a:ext uri="{FF2B5EF4-FFF2-40B4-BE49-F238E27FC236}">
              <a16:creationId xmlns:a16="http://schemas.microsoft.com/office/drawing/2014/main" id="{E873B084-BB81-4490-ACDC-AD9F64712E98}"/>
            </a:ext>
          </a:extLst>
        </xdr:cNvPr>
        <xdr:cNvSpPr txBox="1"/>
      </xdr:nvSpPr>
      <xdr:spPr>
        <a:xfrm>
          <a:off x="8483111" y="708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60912</xdr:rowOff>
    </xdr:from>
    <xdr:ext cx="534377" cy="259045"/>
    <xdr:sp macro="" textlink="">
      <xdr:nvSpPr>
        <xdr:cNvPr id="150" name="n_3mainValue【道路】&#10;一人当たり延長">
          <a:extLst>
            <a:ext uri="{FF2B5EF4-FFF2-40B4-BE49-F238E27FC236}">
              <a16:creationId xmlns:a16="http://schemas.microsoft.com/office/drawing/2014/main" id="{1EE52349-F65F-4E2B-B6F5-33962CB5825E}"/>
            </a:ext>
          </a:extLst>
        </xdr:cNvPr>
        <xdr:cNvSpPr txBox="1"/>
      </xdr:nvSpPr>
      <xdr:spPr>
        <a:xfrm>
          <a:off x="7594111" y="70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68635</xdr:rowOff>
    </xdr:from>
    <xdr:ext cx="534377" cy="259045"/>
    <xdr:sp macro="" textlink="">
      <xdr:nvSpPr>
        <xdr:cNvPr id="151" name="n_4mainValue【道路】&#10;一人当たり延長">
          <a:extLst>
            <a:ext uri="{FF2B5EF4-FFF2-40B4-BE49-F238E27FC236}">
              <a16:creationId xmlns:a16="http://schemas.microsoft.com/office/drawing/2014/main" id="{4072CBBF-41F8-4996-B888-377DCB47DBE0}"/>
            </a:ext>
          </a:extLst>
        </xdr:cNvPr>
        <xdr:cNvSpPr txBox="1"/>
      </xdr:nvSpPr>
      <xdr:spPr>
        <a:xfrm>
          <a:off x="6705111" y="70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CCDCECD1-2B3E-43C9-A925-6F38AC9DD0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4C8C1781-AC4D-4EF3-82FA-2DC15A5CF6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8D9B6B00-C939-4DF7-B7F7-E085326F49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7FF53BF4-CC56-4C90-828F-8C564D7911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2468724D-05AC-4030-8B0E-A0FA68A839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F0AF6B40-ADEB-4746-981D-D542E11658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6CDD8F1-152C-488F-BA08-B79E563F99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6841DAA4-664D-43BE-A3EA-92EF9ECA5FC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6D25B283-F3C7-4BE6-8321-E4C0755C33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62F4011C-D17C-479F-9A87-6F2DEF8C31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222FF790-C422-4564-AB3F-28E6473D6DA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3" name="直線コネクタ 162">
          <a:extLst>
            <a:ext uri="{FF2B5EF4-FFF2-40B4-BE49-F238E27FC236}">
              <a16:creationId xmlns:a16="http://schemas.microsoft.com/office/drawing/2014/main" id="{221EF8A8-D185-4DFA-9180-AEEFE48FF90B}"/>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4" name="テキスト ボックス 163">
          <a:extLst>
            <a:ext uri="{FF2B5EF4-FFF2-40B4-BE49-F238E27FC236}">
              <a16:creationId xmlns:a16="http://schemas.microsoft.com/office/drawing/2014/main" id="{2EAC1D57-7765-495C-8526-B6A8A48FEF8B}"/>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5" name="直線コネクタ 164">
          <a:extLst>
            <a:ext uri="{FF2B5EF4-FFF2-40B4-BE49-F238E27FC236}">
              <a16:creationId xmlns:a16="http://schemas.microsoft.com/office/drawing/2014/main" id="{A9B095E8-3050-43B7-8FA5-CE549E5A423B}"/>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6" name="テキスト ボックス 165">
          <a:extLst>
            <a:ext uri="{FF2B5EF4-FFF2-40B4-BE49-F238E27FC236}">
              <a16:creationId xmlns:a16="http://schemas.microsoft.com/office/drawing/2014/main" id="{C267B0CA-2783-4EF5-97CE-9D9B2365E1B3}"/>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7" name="直線コネクタ 166">
          <a:extLst>
            <a:ext uri="{FF2B5EF4-FFF2-40B4-BE49-F238E27FC236}">
              <a16:creationId xmlns:a16="http://schemas.microsoft.com/office/drawing/2014/main" id="{39BCA405-C020-4C14-A9CE-390B16F8BFA5}"/>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8" name="テキスト ボックス 167">
          <a:extLst>
            <a:ext uri="{FF2B5EF4-FFF2-40B4-BE49-F238E27FC236}">
              <a16:creationId xmlns:a16="http://schemas.microsoft.com/office/drawing/2014/main" id="{CD9E8E25-796C-4DA4-AACD-5614BA6729C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9" name="直線コネクタ 168">
          <a:extLst>
            <a:ext uri="{FF2B5EF4-FFF2-40B4-BE49-F238E27FC236}">
              <a16:creationId xmlns:a16="http://schemas.microsoft.com/office/drawing/2014/main" id="{D588C29B-2463-4910-BBB2-AF7F4C96D15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0" name="テキスト ボックス 169">
          <a:extLst>
            <a:ext uri="{FF2B5EF4-FFF2-40B4-BE49-F238E27FC236}">
              <a16:creationId xmlns:a16="http://schemas.microsoft.com/office/drawing/2014/main" id="{048C76B0-2306-4D31-ABFF-D78F1E03F0AA}"/>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B759A6E-D2FA-478C-A1AF-E7F5179F693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B9FE8871-E1AC-4E7E-8A45-CFD20D02ACCF}"/>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9A6D8699-E252-44A2-8358-0F4D8D011C9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4" name="直線コネクタ 173">
          <a:extLst>
            <a:ext uri="{FF2B5EF4-FFF2-40B4-BE49-F238E27FC236}">
              <a16:creationId xmlns:a16="http://schemas.microsoft.com/office/drawing/2014/main" id="{0B5E5504-8637-4C64-9442-00FECA1D5F19}"/>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2CFA463C-F684-4D7C-B8DA-41E1D097411C}"/>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6" name="直線コネクタ 175">
          <a:extLst>
            <a:ext uri="{FF2B5EF4-FFF2-40B4-BE49-F238E27FC236}">
              <a16:creationId xmlns:a16="http://schemas.microsoft.com/office/drawing/2014/main" id="{DA0E41BD-AD5C-4E1D-AB3B-D48FBBAEEAED}"/>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E8752C61-0EA8-4C85-A6F9-073135A7C9D2}"/>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8" name="直線コネクタ 177">
          <a:extLst>
            <a:ext uri="{FF2B5EF4-FFF2-40B4-BE49-F238E27FC236}">
              <a16:creationId xmlns:a16="http://schemas.microsoft.com/office/drawing/2014/main" id="{814D7B8E-9428-4AA7-BB90-9F184A839CAF}"/>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B8D43518-7A01-44F0-950A-0DAA3D02D6BA}"/>
            </a:ext>
          </a:extLst>
        </xdr:cNvPr>
        <xdr:cNvSpPr txBox="1"/>
      </xdr:nvSpPr>
      <xdr:spPr>
        <a:xfrm>
          <a:off x="46736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80" name="フローチャート: 判断 179">
          <a:extLst>
            <a:ext uri="{FF2B5EF4-FFF2-40B4-BE49-F238E27FC236}">
              <a16:creationId xmlns:a16="http://schemas.microsoft.com/office/drawing/2014/main" id="{1737A8F8-D5C5-4328-987C-DA207AC1E742}"/>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1" name="フローチャート: 判断 180">
          <a:extLst>
            <a:ext uri="{FF2B5EF4-FFF2-40B4-BE49-F238E27FC236}">
              <a16:creationId xmlns:a16="http://schemas.microsoft.com/office/drawing/2014/main" id="{9F02B3FE-40DC-4E40-A7BA-62DB547A47F5}"/>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2" name="フローチャート: 判断 181">
          <a:extLst>
            <a:ext uri="{FF2B5EF4-FFF2-40B4-BE49-F238E27FC236}">
              <a16:creationId xmlns:a16="http://schemas.microsoft.com/office/drawing/2014/main" id="{B8B00B71-6929-4CFA-B1CF-18C69FF1D165}"/>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3" name="フローチャート: 判断 182">
          <a:extLst>
            <a:ext uri="{FF2B5EF4-FFF2-40B4-BE49-F238E27FC236}">
              <a16:creationId xmlns:a16="http://schemas.microsoft.com/office/drawing/2014/main" id="{515C1872-1BEB-46AF-BE26-288DB5564F58}"/>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4" name="フローチャート: 判断 183">
          <a:extLst>
            <a:ext uri="{FF2B5EF4-FFF2-40B4-BE49-F238E27FC236}">
              <a16:creationId xmlns:a16="http://schemas.microsoft.com/office/drawing/2014/main" id="{282FBBCE-7A8E-43FC-B6B4-727B1F7E3617}"/>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C19201-CAC7-43A7-9675-23D0AB8585E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21BDB33-D7FF-4C9E-B1C3-3DBF9DFA634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B285CE5-D4EE-4AEC-9652-259B214E5C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EC2CB5E-71ED-4212-A9CE-D51D8FE8AB7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ACB0F3D-219A-4AA8-AE45-D6129C865A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113792</xdr:rowOff>
    </xdr:from>
    <xdr:to>
      <xdr:col>24</xdr:col>
      <xdr:colOff>114300</xdr:colOff>
      <xdr:row>61</xdr:row>
      <xdr:rowOff>43942</xdr:rowOff>
    </xdr:to>
    <xdr:sp macro="" textlink="">
      <xdr:nvSpPr>
        <xdr:cNvPr id="190" name="楕円 189">
          <a:extLst>
            <a:ext uri="{FF2B5EF4-FFF2-40B4-BE49-F238E27FC236}">
              <a16:creationId xmlns:a16="http://schemas.microsoft.com/office/drawing/2014/main" id="{C65C1B28-E39A-4B5F-9693-7B377381ABE7}"/>
            </a:ext>
          </a:extLst>
        </xdr:cNvPr>
        <xdr:cNvSpPr/>
      </xdr:nvSpPr>
      <xdr:spPr>
        <a:xfrm>
          <a:off x="45847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92219</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22F67AEC-32F9-4E57-B234-A54632F8B867}"/>
            </a:ext>
          </a:extLst>
        </xdr:cNvPr>
        <xdr:cNvSpPr txBox="1"/>
      </xdr:nvSpPr>
      <xdr:spPr>
        <a:xfrm>
          <a:off x="4673600" y="103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134366</xdr:rowOff>
    </xdr:from>
    <xdr:to>
      <xdr:col>20</xdr:col>
      <xdr:colOff>38100</xdr:colOff>
      <xdr:row>61</xdr:row>
      <xdr:rowOff>64516</xdr:rowOff>
    </xdr:to>
    <xdr:sp macro="" textlink="">
      <xdr:nvSpPr>
        <xdr:cNvPr id="192" name="楕円 191">
          <a:extLst>
            <a:ext uri="{FF2B5EF4-FFF2-40B4-BE49-F238E27FC236}">
              <a16:creationId xmlns:a16="http://schemas.microsoft.com/office/drawing/2014/main" id="{D942C192-B905-4CCD-8454-6F9ABD0D1724}"/>
            </a:ext>
          </a:extLst>
        </xdr:cNvPr>
        <xdr:cNvSpPr/>
      </xdr:nvSpPr>
      <xdr:spPr>
        <a:xfrm>
          <a:off x="3746500" y="104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164592</xdr:rowOff>
    </xdr:from>
    <xdr:to>
      <xdr:col>24</xdr:col>
      <xdr:colOff>63500</xdr:colOff>
      <xdr:row>61</xdr:row>
      <xdr:rowOff>13716</xdr:rowOff>
    </xdr:to>
    <xdr:cxnSp macro="">
      <xdr:nvCxnSpPr>
        <xdr:cNvPr id="193" name="直線コネクタ 192">
          <a:extLst>
            <a:ext uri="{FF2B5EF4-FFF2-40B4-BE49-F238E27FC236}">
              <a16:creationId xmlns:a16="http://schemas.microsoft.com/office/drawing/2014/main" id="{DC1DCBE3-FAB5-4392-AAD3-4AED8F4FE4EA}"/>
            </a:ext>
          </a:extLst>
        </xdr:cNvPr>
        <xdr:cNvCxnSpPr/>
      </xdr:nvCxnSpPr>
      <xdr:spPr>
        <a:xfrm flipV="1">
          <a:off x="3797300" y="10451592"/>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95504</xdr:rowOff>
    </xdr:from>
    <xdr:to>
      <xdr:col>15</xdr:col>
      <xdr:colOff>101600</xdr:colOff>
      <xdr:row>60</xdr:row>
      <xdr:rowOff>25654</xdr:rowOff>
    </xdr:to>
    <xdr:sp macro="" textlink="">
      <xdr:nvSpPr>
        <xdr:cNvPr id="194" name="楕円 193">
          <a:extLst>
            <a:ext uri="{FF2B5EF4-FFF2-40B4-BE49-F238E27FC236}">
              <a16:creationId xmlns:a16="http://schemas.microsoft.com/office/drawing/2014/main" id="{76CC1ABF-BD06-4F60-8681-13560042FE14}"/>
            </a:ext>
          </a:extLst>
        </xdr:cNvPr>
        <xdr:cNvSpPr/>
      </xdr:nvSpPr>
      <xdr:spPr>
        <a:xfrm>
          <a:off x="2857500" y="102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146304</xdr:rowOff>
    </xdr:from>
    <xdr:to>
      <xdr:col>19</xdr:col>
      <xdr:colOff>177800</xdr:colOff>
      <xdr:row>61</xdr:row>
      <xdr:rowOff>13716</xdr:rowOff>
    </xdr:to>
    <xdr:cxnSp macro="">
      <xdr:nvCxnSpPr>
        <xdr:cNvPr id="195" name="直線コネクタ 194">
          <a:extLst>
            <a:ext uri="{FF2B5EF4-FFF2-40B4-BE49-F238E27FC236}">
              <a16:creationId xmlns:a16="http://schemas.microsoft.com/office/drawing/2014/main" id="{394DE64C-A9BD-4550-AE66-12A719248E45}"/>
            </a:ext>
          </a:extLst>
        </xdr:cNvPr>
        <xdr:cNvCxnSpPr/>
      </xdr:nvCxnSpPr>
      <xdr:spPr>
        <a:xfrm>
          <a:off x="2908300" y="10261854"/>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33782</xdr:rowOff>
    </xdr:from>
    <xdr:to>
      <xdr:col>10</xdr:col>
      <xdr:colOff>165100</xdr:colOff>
      <xdr:row>60</xdr:row>
      <xdr:rowOff>135382</xdr:rowOff>
    </xdr:to>
    <xdr:sp macro="" textlink="">
      <xdr:nvSpPr>
        <xdr:cNvPr id="196" name="楕円 195">
          <a:extLst>
            <a:ext uri="{FF2B5EF4-FFF2-40B4-BE49-F238E27FC236}">
              <a16:creationId xmlns:a16="http://schemas.microsoft.com/office/drawing/2014/main" id="{9C07938B-5EB4-49CB-9D22-57744E59EF1C}"/>
            </a:ext>
          </a:extLst>
        </xdr:cNvPr>
        <xdr:cNvSpPr/>
      </xdr:nvSpPr>
      <xdr:spPr>
        <a:xfrm>
          <a:off x="1968500" y="10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146304</xdr:rowOff>
    </xdr:from>
    <xdr:to>
      <xdr:col>15</xdr:col>
      <xdr:colOff>50800</xdr:colOff>
      <xdr:row>60</xdr:row>
      <xdr:rowOff>84582</xdr:rowOff>
    </xdr:to>
    <xdr:cxnSp macro="">
      <xdr:nvCxnSpPr>
        <xdr:cNvPr id="197" name="直線コネクタ 196">
          <a:extLst>
            <a:ext uri="{FF2B5EF4-FFF2-40B4-BE49-F238E27FC236}">
              <a16:creationId xmlns:a16="http://schemas.microsoft.com/office/drawing/2014/main" id="{721D736E-0E86-42EE-A1AE-9AC96B04E7AD}"/>
            </a:ext>
          </a:extLst>
        </xdr:cNvPr>
        <xdr:cNvCxnSpPr/>
      </xdr:nvCxnSpPr>
      <xdr:spPr>
        <a:xfrm flipV="1">
          <a:off x="2019300" y="1026185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170942</xdr:rowOff>
    </xdr:from>
    <xdr:to>
      <xdr:col>6</xdr:col>
      <xdr:colOff>38100</xdr:colOff>
      <xdr:row>60</xdr:row>
      <xdr:rowOff>101092</xdr:rowOff>
    </xdr:to>
    <xdr:sp macro="" textlink="">
      <xdr:nvSpPr>
        <xdr:cNvPr id="198" name="楕円 197">
          <a:extLst>
            <a:ext uri="{FF2B5EF4-FFF2-40B4-BE49-F238E27FC236}">
              <a16:creationId xmlns:a16="http://schemas.microsoft.com/office/drawing/2014/main" id="{5D285053-2E49-42D8-962B-9DEC1AD46795}"/>
            </a:ext>
          </a:extLst>
        </xdr:cNvPr>
        <xdr:cNvSpPr/>
      </xdr:nvSpPr>
      <xdr:spPr>
        <a:xfrm>
          <a:off x="107950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50292</xdr:rowOff>
    </xdr:from>
    <xdr:to>
      <xdr:col>10</xdr:col>
      <xdr:colOff>114300</xdr:colOff>
      <xdr:row>60</xdr:row>
      <xdr:rowOff>84582</xdr:rowOff>
    </xdr:to>
    <xdr:cxnSp macro="">
      <xdr:nvCxnSpPr>
        <xdr:cNvPr id="199" name="直線コネクタ 198">
          <a:extLst>
            <a:ext uri="{FF2B5EF4-FFF2-40B4-BE49-F238E27FC236}">
              <a16:creationId xmlns:a16="http://schemas.microsoft.com/office/drawing/2014/main" id="{0B8E62B0-21E7-4739-AEDB-DC1425D66E96}"/>
            </a:ext>
          </a:extLst>
        </xdr:cNvPr>
        <xdr:cNvCxnSpPr/>
      </xdr:nvCxnSpPr>
      <xdr:spPr>
        <a:xfrm>
          <a:off x="1130300" y="1033729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DEAE494F-B838-45A2-9A2E-9B0645BF6DBF}"/>
            </a:ext>
          </a:extLst>
        </xdr:cNvPr>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21B633B-73B3-4B35-A3CA-A5F2FF285B12}"/>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E17152C4-DBC5-4E43-9093-45F7A019E060}"/>
            </a:ext>
          </a:extLst>
        </xdr:cNvPr>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8388FCE4-3C91-417E-805D-FB89BB26A180}"/>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55643</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CA72618A-5A58-41AD-A616-8454FC47F621}"/>
            </a:ext>
          </a:extLst>
        </xdr:cNvPr>
        <xdr:cNvSpPr txBox="1"/>
      </xdr:nvSpPr>
      <xdr:spPr>
        <a:xfrm>
          <a:off x="3582044" y="1051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16781</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F94D644D-A097-4E56-88E2-4CFB1038FE02}"/>
            </a:ext>
          </a:extLst>
        </xdr:cNvPr>
        <xdr:cNvSpPr txBox="1"/>
      </xdr:nvSpPr>
      <xdr:spPr>
        <a:xfrm>
          <a:off x="2705744" y="1030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126509</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B620F18D-3303-4F02-8D21-109586BE620F}"/>
            </a:ext>
          </a:extLst>
        </xdr:cNvPr>
        <xdr:cNvSpPr txBox="1"/>
      </xdr:nvSpPr>
      <xdr:spPr>
        <a:xfrm>
          <a:off x="1816744" y="1041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92219</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27071EF7-687D-43B7-9DF6-A08963F2C604}"/>
            </a:ext>
          </a:extLst>
        </xdr:cNvPr>
        <xdr:cNvSpPr txBox="1"/>
      </xdr:nvSpPr>
      <xdr:spPr>
        <a:xfrm>
          <a:off x="927744" y="103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6F4A61C-4541-4F06-9B71-447E369CF26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026ACBF-9BF5-4C5D-B06A-6162516E43A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4EC20BA-DECD-4344-94C9-C71805A4DCA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C90A79C-F404-4CDA-A703-7ECEB8945E6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58FB099-78CF-419C-A2FC-D9D50444668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91E74F1-4D7C-4F62-83C6-891F5C0BD43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AB75E55B-A246-4AB0-9C1A-EFE3644F276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9211BB7-2483-4356-9DEF-98B28905AE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F710659-D5AB-4308-B48E-77868515CE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5A0585C-F40F-44BB-92C1-649F5E0746F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5CDE0351-7544-4058-AD08-2572796F610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9" name="テキスト ボックス 218">
          <a:extLst>
            <a:ext uri="{FF2B5EF4-FFF2-40B4-BE49-F238E27FC236}">
              <a16:creationId xmlns:a16="http://schemas.microsoft.com/office/drawing/2014/main" id="{9918F8B4-D45D-40EC-BF51-3CEC32558B9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E5B02D42-D1B4-4B72-985F-14EB6FA020B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1" name="テキスト ボックス 220">
          <a:extLst>
            <a:ext uri="{FF2B5EF4-FFF2-40B4-BE49-F238E27FC236}">
              <a16:creationId xmlns:a16="http://schemas.microsoft.com/office/drawing/2014/main" id="{5D9A9E39-10FA-4CE4-B84B-4FC8307B07F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EBAEEF61-3C5C-430A-A0CA-B04C96C8FB1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3" name="テキスト ボックス 222">
          <a:extLst>
            <a:ext uri="{FF2B5EF4-FFF2-40B4-BE49-F238E27FC236}">
              <a16:creationId xmlns:a16="http://schemas.microsoft.com/office/drawing/2014/main" id="{642F3A5C-45F8-4EA2-AAEF-E1332BE78292}"/>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B53975BE-3123-4F0C-856E-6BFE8312309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5" name="テキスト ボックス 224">
          <a:extLst>
            <a:ext uri="{FF2B5EF4-FFF2-40B4-BE49-F238E27FC236}">
              <a16:creationId xmlns:a16="http://schemas.microsoft.com/office/drawing/2014/main" id="{33133274-1DB5-4F1C-8C46-C31DBFEC60D1}"/>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B5CCCED3-D6B3-42C1-B215-1A5F9D436CD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7" name="テキスト ボックス 226">
          <a:extLst>
            <a:ext uri="{FF2B5EF4-FFF2-40B4-BE49-F238E27FC236}">
              <a16:creationId xmlns:a16="http://schemas.microsoft.com/office/drawing/2014/main" id="{EDE1E131-6207-4243-87F1-F4A62A519B82}"/>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9C157A72-476C-443E-907C-0B6CE8061B9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9" name="テキスト ボックス 228">
          <a:extLst>
            <a:ext uri="{FF2B5EF4-FFF2-40B4-BE49-F238E27FC236}">
              <a16:creationId xmlns:a16="http://schemas.microsoft.com/office/drawing/2014/main" id="{DD823C05-EE01-4E62-BA9E-64295F346366}"/>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7769CBCA-726A-4786-9E4E-44508E697D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a:extLst>
            <a:ext uri="{FF2B5EF4-FFF2-40B4-BE49-F238E27FC236}">
              <a16:creationId xmlns:a16="http://schemas.microsoft.com/office/drawing/2014/main" id="{CBD2C0BE-395F-475E-B09C-AC5AD89D7A2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a:extLst>
            <a:ext uri="{FF2B5EF4-FFF2-40B4-BE49-F238E27FC236}">
              <a16:creationId xmlns:a16="http://schemas.microsoft.com/office/drawing/2014/main" id="{50327BC7-FF9A-4ACE-869E-06C1E60537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3" name="直線コネクタ 232">
          <a:extLst>
            <a:ext uri="{FF2B5EF4-FFF2-40B4-BE49-F238E27FC236}">
              <a16:creationId xmlns:a16="http://schemas.microsoft.com/office/drawing/2014/main" id="{02EC38C9-D07F-4468-B632-309563538D36}"/>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4" name="【橋りょう・トンネル】&#10;一人当たり有形固定資産（償却資産）額最小値テキスト">
          <a:extLst>
            <a:ext uri="{FF2B5EF4-FFF2-40B4-BE49-F238E27FC236}">
              <a16:creationId xmlns:a16="http://schemas.microsoft.com/office/drawing/2014/main" id="{0FB38217-6F9C-41C9-9DAB-9AFC23E4506F}"/>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5" name="直線コネクタ 234">
          <a:extLst>
            <a:ext uri="{FF2B5EF4-FFF2-40B4-BE49-F238E27FC236}">
              <a16:creationId xmlns:a16="http://schemas.microsoft.com/office/drawing/2014/main" id="{56B1EAB5-BC75-4A65-9D77-DF02E38AA6B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6" name="【橋りょう・トンネル】&#10;一人当たり有形固定資産（償却資産）額最大値テキスト">
          <a:extLst>
            <a:ext uri="{FF2B5EF4-FFF2-40B4-BE49-F238E27FC236}">
              <a16:creationId xmlns:a16="http://schemas.microsoft.com/office/drawing/2014/main" id="{7EBC7043-7D8A-499E-B0E2-1C31DA18412B}"/>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7" name="直線コネクタ 236">
          <a:extLst>
            <a:ext uri="{FF2B5EF4-FFF2-40B4-BE49-F238E27FC236}">
              <a16:creationId xmlns:a16="http://schemas.microsoft.com/office/drawing/2014/main" id="{531374EB-6DA7-4617-B823-FDF6D6EED4B6}"/>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8" name="【橋りょう・トンネル】&#10;一人当たり有形固定資産（償却資産）額平均値テキスト">
          <a:extLst>
            <a:ext uri="{FF2B5EF4-FFF2-40B4-BE49-F238E27FC236}">
              <a16:creationId xmlns:a16="http://schemas.microsoft.com/office/drawing/2014/main" id="{438E8F77-4C49-4FF0-955B-96FC450E2819}"/>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9" name="フローチャート: 判断 238">
          <a:extLst>
            <a:ext uri="{FF2B5EF4-FFF2-40B4-BE49-F238E27FC236}">
              <a16:creationId xmlns:a16="http://schemas.microsoft.com/office/drawing/2014/main" id="{F12FC6EF-56E1-468D-81A5-46A051927B00}"/>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40" name="フローチャート: 判断 239">
          <a:extLst>
            <a:ext uri="{FF2B5EF4-FFF2-40B4-BE49-F238E27FC236}">
              <a16:creationId xmlns:a16="http://schemas.microsoft.com/office/drawing/2014/main" id="{58C8DCA1-F128-4404-82FD-AA89ACE18128}"/>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1" name="フローチャート: 判断 240">
          <a:extLst>
            <a:ext uri="{FF2B5EF4-FFF2-40B4-BE49-F238E27FC236}">
              <a16:creationId xmlns:a16="http://schemas.microsoft.com/office/drawing/2014/main" id="{15341848-B272-44B1-A913-C8FF77245F41}"/>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2" name="フローチャート: 判断 241">
          <a:extLst>
            <a:ext uri="{FF2B5EF4-FFF2-40B4-BE49-F238E27FC236}">
              <a16:creationId xmlns:a16="http://schemas.microsoft.com/office/drawing/2014/main" id="{B49058C9-F1FC-4FEA-BD77-D1E4813BCE5F}"/>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3" name="フローチャート: 判断 242">
          <a:extLst>
            <a:ext uri="{FF2B5EF4-FFF2-40B4-BE49-F238E27FC236}">
              <a16:creationId xmlns:a16="http://schemas.microsoft.com/office/drawing/2014/main" id="{CD59E60F-89F3-4C43-96FE-08AA74ACAEF5}"/>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E15D0FE-1F44-46D0-A95C-EA30AD824B1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9073813-3325-4E80-B1DE-DB9FE6B2A8C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8E08D28-19ED-49E2-BED4-4067740CFE8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43F3FD3-918B-47FB-9D21-7A80267BD1D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0EA4DA3-BBA0-4BB0-B1DE-22683F00BD0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7676</xdr:rowOff>
    </xdr:from>
    <xdr:to>
      <xdr:col>55</xdr:col>
      <xdr:colOff>50800</xdr:colOff>
      <xdr:row>63</xdr:row>
      <xdr:rowOff>109276</xdr:rowOff>
    </xdr:to>
    <xdr:sp macro="" textlink="">
      <xdr:nvSpPr>
        <xdr:cNvPr id="249" name="楕円 248">
          <a:extLst>
            <a:ext uri="{FF2B5EF4-FFF2-40B4-BE49-F238E27FC236}">
              <a16:creationId xmlns:a16="http://schemas.microsoft.com/office/drawing/2014/main" id="{2C415BA4-C855-4721-B8F6-4652DF344ECE}"/>
            </a:ext>
          </a:extLst>
        </xdr:cNvPr>
        <xdr:cNvSpPr/>
      </xdr:nvSpPr>
      <xdr:spPr>
        <a:xfrm>
          <a:off x="10426700" y="1080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157553</xdr:rowOff>
    </xdr:from>
    <xdr:ext cx="599010" cy="259045"/>
    <xdr:sp macro="" textlink="">
      <xdr:nvSpPr>
        <xdr:cNvPr id="250" name="【橋りょう・トンネル】&#10;一人当たり有形固定資産（償却資産）額該当値テキスト">
          <a:extLst>
            <a:ext uri="{FF2B5EF4-FFF2-40B4-BE49-F238E27FC236}">
              <a16:creationId xmlns:a16="http://schemas.microsoft.com/office/drawing/2014/main" id="{A2D0F52E-6F73-48B1-8D5F-BA62887A5FB3}"/>
            </a:ext>
          </a:extLst>
        </xdr:cNvPr>
        <xdr:cNvSpPr txBox="1"/>
      </xdr:nvSpPr>
      <xdr:spPr>
        <a:xfrm>
          <a:off x="10515600" y="1078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18691</xdr:rowOff>
    </xdr:from>
    <xdr:to>
      <xdr:col>50</xdr:col>
      <xdr:colOff>165100</xdr:colOff>
      <xdr:row>63</xdr:row>
      <xdr:rowOff>120291</xdr:rowOff>
    </xdr:to>
    <xdr:sp macro="" textlink="">
      <xdr:nvSpPr>
        <xdr:cNvPr id="251" name="楕円 250">
          <a:extLst>
            <a:ext uri="{FF2B5EF4-FFF2-40B4-BE49-F238E27FC236}">
              <a16:creationId xmlns:a16="http://schemas.microsoft.com/office/drawing/2014/main" id="{EC6937FE-4D96-449D-913A-45582ABE2D84}"/>
            </a:ext>
          </a:extLst>
        </xdr:cNvPr>
        <xdr:cNvSpPr/>
      </xdr:nvSpPr>
      <xdr:spPr>
        <a:xfrm>
          <a:off x="9588500" y="1082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58476</xdr:rowOff>
    </xdr:from>
    <xdr:to>
      <xdr:col>55</xdr:col>
      <xdr:colOff>0</xdr:colOff>
      <xdr:row>63</xdr:row>
      <xdr:rowOff>69491</xdr:rowOff>
    </xdr:to>
    <xdr:cxnSp macro="">
      <xdr:nvCxnSpPr>
        <xdr:cNvPr id="252" name="直線コネクタ 251">
          <a:extLst>
            <a:ext uri="{FF2B5EF4-FFF2-40B4-BE49-F238E27FC236}">
              <a16:creationId xmlns:a16="http://schemas.microsoft.com/office/drawing/2014/main" id="{0AB042D8-90D5-40F5-B030-B273D103C3B3}"/>
            </a:ext>
          </a:extLst>
        </xdr:cNvPr>
        <xdr:cNvCxnSpPr/>
      </xdr:nvCxnSpPr>
      <xdr:spPr>
        <a:xfrm flipV="1">
          <a:off x="9639300" y="10859826"/>
          <a:ext cx="838200" cy="1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24153</xdr:rowOff>
    </xdr:from>
    <xdr:to>
      <xdr:col>46</xdr:col>
      <xdr:colOff>38100</xdr:colOff>
      <xdr:row>63</xdr:row>
      <xdr:rowOff>125753</xdr:rowOff>
    </xdr:to>
    <xdr:sp macro="" textlink="">
      <xdr:nvSpPr>
        <xdr:cNvPr id="253" name="楕円 252">
          <a:extLst>
            <a:ext uri="{FF2B5EF4-FFF2-40B4-BE49-F238E27FC236}">
              <a16:creationId xmlns:a16="http://schemas.microsoft.com/office/drawing/2014/main" id="{899EC144-1613-4296-A153-78F59164EC12}"/>
            </a:ext>
          </a:extLst>
        </xdr:cNvPr>
        <xdr:cNvSpPr/>
      </xdr:nvSpPr>
      <xdr:spPr>
        <a:xfrm>
          <a:off x="8699500" y="1082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69491</xdr:rowOff>
    </xdr:from>
    <xdr:to>
      <xdr:col>50</xdr:col>
      <xdr:colOff>114300</xdr:colOff>
      <xdr:row>63</xdr:row>
      <xdr:rowOff>74953</xdr:rowOff>
    </xdr:to>
    <xdr:cxnSp macro="">
      <xdr:nvCxnSpPr>
        <xdr:cNvPr id="254" name="直線コネクタ 253">
          <a:extLst>
            <a:ext uri="{FF2B5EF4-FFF2-40B4-BE49-F238E27FC236}">
              <a16:creationId xmlns:a16="http://schemas.microsoft.com/office/drawing/2014/main" id="{E47B2E0E-16A2-4DA7-B5DD-AB960CB712DA}"/>
            </a:ext>
          </a:extLst>
        </xdr:cNvPr>
        <xdr:cNvCxnSpPr/>
      </xdr:nvCxnSpPr>
      <xdr:spPr>
        <a:xfrm flipV="1">
          <a:off x="8750300" y="10870841"/>
          <a:ext cx="889000"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21072</xdr:rowOff>
    </xdr:from>
    <xdr:to>
      <xdr:col>41</xdr:col>
      <xdr:colOff>101600</xdr:colOff>
      <xdr:row>63</xdr:row>
      <xdr:rowOff>122672</xdr:rowOff>
    </xdr:to>
    <xdr:sp macro="" textlink="">
      <xdr:nvSpPr>
        <xdr:cNvPr id="255" name="楕円 254">
          <a:extLst>
            <a:ext uri="{FF2B5EF4-FFF2-40B4-BE49-F238E27FC236}">
              <a16:creationId xmlns:a16="http://schemas.microsoft.com/office/drawing/2014/main" id="{8EF4B4F4-59B7-419B-AD72-E99F8FE542AA}"/>
            </a:ext>
          </a:extLst>
        </xdr:cNvPr>
        <xdr:cNvSpPr/>
      </xdr:nvSpPr>
      <xdr:spPr>
        <a:xfrm>
          <a:off x="7810500" y="1082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71872</xdr:rowOff>
    </xdr:from>
    <xdr:to>
      <xdr:col>45</xdr:col>
      <xdr:colOff>177800</xdr:colOff>
      <xdr:row>63</xdr:row>
      <xdr:rowOff>74953</xdr:rowOff>
    </xdr:to>
    <xdr:cxnSp macro="">
      <xdr:nvCxnSpPr>
        <xdr:cNvPr id="256" name="直線コネクタ 255">
          <a:extLst>
            <a:ext uri="{FF2B5EF4-FFF2-40B4-BE49-F238E27FC236}">
              <a16:creationId xmlns:a16="http://schemas.microsoft.com/office/drawing/2014/main" id="{1C9A6824-503D-4B91-9A92-E00C97B865AF}"/>
            </a:ext>
          </a:extLst>
        </xdr:cNvPr>
        <xdr:cNvCxnSpPr/>
      </xdr:nvCxnSpPr>
      <xdr:spPr>
        <a:xfrm>
          <a:off x="7861300" y="10873222"/>
          <a:ext cx="889000" cy="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24975</xdr:rowOff>
    </xdr:from>
    <xdr:to>
      <xdr:col>36</xdr:col>
      <xdr:colOff>165100</xdr:colOff>
      <xdr:row>63</xdr:row>
      <xdr:rowOff>126575</xdr:rowOff>
    </xdr:to>
    <xdr:sp macro="" textlink="">
      <xdr:nvSpPr>
        <xdr:cNvPr id="257" name="楕円 256">
          <a:extLst>
            <a:ext uri="{FF2B5EF4-FFF2-40B4-BE49-F238E27FC236}">
              <a16:creationId xmlns:a16="http://schemas.microsoft.com/office/drawing/2014/main" id="{4322244F-5CBF-4089-9ED4-1977B4FBC8CB}"/>
            </a:ext>
          </a:extLst>
        </xdr:cNvPr>
        <xdr:cNvSpPr/>
      </xdr:nvSpPr>
      <xdr:spPr>
        <a:xfrm>
          <a:off x="6921500" y="1082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71872</xdr:rowOff>
    </xdr:from>
    <xdr:to>
      <xdr:col>41</xdr:col>
      <xdr:colOff>50800</xdr:colOff>
      <xdr:row>63</xdr:row>
      <xdr:rowOff>75775</xdr:rowOff>
    </xdr:to>
    <xdr:cxnSp macro="">
      <xdr:nvCxnSpPr>
        <xdr:cNvPr id="258" name="直線コネクタ 257">
          <a:extLst>
            <a:ext uri="{FF2B5EF4-FFF2-40B4-BE49-F238E27FC236}">
              <a16:creationId xmlns:a16="http://schemas.microsoft.com/office/drawing/2014/main" id="{BE35C30B-4908-494A-9182-AE7BA5E79EF9}"/>
            </a:ext>
          </a:extLst>
        </xdr:cNvPr>
        <xdr:cNvCxnSpPr/>
      </xdr:nvCxnSpPr>
      <xdr:spPr>
        <a:xfrm flipV="1">
          <a:off x="6972300" y="10873222"/>
          <a:ext cx="889000" cy="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9" name="n_1aveValue【橋りょう・トンネル】&#10;一人当たり有形固定資産（償却資産）額">
          <a:extLst>
            <a:ext uri="{FF2B5EF4-FFF2-40B4-BE49-F238E27FC236}">
              <a16:creationId xmlns:a16="http://schemas.microsoft.com/office/drawing/2014/main" id="{D78FEE1E-D842-408D-A4BD-815D211B4871}"/>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60" name="n_2aveValue【橋りょう・トンネル】&#10;一人当たり有形固定資産（償却資産）額">
          <a:extLst>
            <a:ext uri="{FF2B5EF4-FFF2-40B4-BE49-F238E27FC236}">
              <a16:creationId xmlns:a16="http://schemas.microsoft.com/office/drawing/2014/main" id="{6B60ACA1-6B5E-4EE9-8DD2-EA6BAAEBDE0B}"/>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1" name="n_3aveValue【橋りょう・トンネル】&#10;一人当たり有形固定資産（償却資産）額">
          <a:extLst>
            <a:ext uri="{FF2B5EF4-FFF2-40B4-BE49-F238E27FC236}">
              <a16:creationId xmlns:a16="http://schemas.microsoft.com/office/drawing/2014/main" id="{4AA2E8CE-4A72-4729-836E-9CD3BCF522ED}"/>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2" name="n_4aveValue【橋りょう・トンネル】&#10;一人当たり有形固定資産（償却資産）額">
          <a:extLst>
            <a:ext uri="{FF2B5EF4-FFF2-40B4-BE49-F238E27FC236}">
              <a16:creationId xmlns:a16="http://schemas.microsoft.com/office/drawing/2014/main" id="{DABADD47-2DB2-4072-8C70-8F08D3CACE24}"/>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111418</xdr:rowOff>
    </xdr:from>
    <xdr:ext cx="599010" cy="259045"/>
    <xdr:sp macro="" textlink="">
      <xdr:nvSpPr>
        <xdr:cNvPr id="263" name="n_1mainValue【橋りょう・トンネル】&#10;一人当たり有形固定資産（償却資産）額">
          <a:extLst>
            <a:ext uri="{FF2B5EF4-FFF2-40B4-BE49-F238E27FC236}">
              <a16:creationId xmlns:a16="http://schemas.microsoft.com/office/drawing/2014/main" id="{2EC53A67-95D2-4122-8062-E8233AEEB5FE}"/>
            </a:ext>
          </a:extLst>
        </xdr:cNvPr>
        <xdr:cNvSpPr txBox="1"/>
      </xdr:nvSpPr>
      <xdr:spPr>
        <a:xfrm>
          <a:off x="9327095" y="10912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116880</xdr:rowOff>
    </xdr:from>
    <xdr:ext cx="599010" cy="259045"/>
    <xdr:sp macro="" textlink="">
      <xdr:nvSpPr>
        <xdr:cNvPr id="264" name="n_2mainValue【橋りょう・トンネル】&#10;一人当たり有形固定資産（償却資産）額">
          <a:extLst>
            <a:ext uri="{FF2B5EF4-FFF2-40B4-BE49-F238E27FC236}">
              <a16:creationId xmlns:a16="http://schemas.microsoft.com/office/drawing/2014/main" id="{E95BDA4C-1315-418A-96F6-18A6143031B6}"/>
            </a:ext>
          </a:extLst>
        </xdr:cNvPr>
        <xdr:cNvSpPr txBox="1"/>
      </xdr:nvSpPr>
      <xdr:spPr>
        <a:xfrm>
          <a:off x="8450795" y="1091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113799</xdr:rowOff>
    </xdr:from>
    <xdr:ext cx="599010" cy="259045"/>
    <xdr:sp macro="" textlink="">
      <xdr:nvSpPr>
        <xdr:cNvPr id="265" name="n_3mainValue【橋りょう・トンネル】&#10;一人当たり有形固定資産（償却資産）額">
          <a:extLst>
            <a:ext uri="{FF2B5EF4-FFF2-40B4-BE49-F238E27FC236}">
              <a16:creationId xmlns:a16="http://schemas.microsoft.com/office/drawing/2014/main" id="{2B996CDF-827A-4138-BE0C-D554E92E4E5F}"/>
            </a:ext>
          </a:extLst>
        </xdr:cNvPr>
        <xdr:cNvSpPr txBox="1"/>
      </xdr:nvSpPr>
      <xdr:spPr>
        <a:xfrm>
          <a:off x="7561795" y="10915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117702</xdr:rowOff>
    </xdr:from>
    <xdr:ext cx="599010" cy="259045"/>
    <xdr:sp macro="" textlink="">
      <xdr:nvSpPr>
        <xdr:cNvPr id="266" name="n_4mainValue【橋りょう・トンネル】&#10;一人当たり有形固定資産（償却資産）額">
          <a:extLst>
            <a:ext uri="{FF2B5EF4-FFF2-40B4-BE49-F238E27FC236}">
              <a16:creationId xmlns:a16="http://schemas.microsoft.com/office/drawing/2014/main" id="{E14B9909-E843-4A72-91AF-F8A83BE6782F}"/>
            </a:ext>
          </a:extLst>
        </xdr:cNvPr>
        <xdr:cNvSpPr txBox="1"/>
      </xdr:nvSpPr>
      <xdr:spPr>
        <a:xfrm>
          <a:off x="6672795" y="1091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C3933110-F465-4BCE-9DC6-9257199284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FCDA78FB-492C-4AE1-9A10-883FB390A59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1AAA35E4-5471-4640-BFD0-13D23A95892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1E43970A-596B-41DF-B536-7F211D29F1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56348E5E-E4A5-46D0-B240-1C8FB50F472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4B8D8660-B026-4857-A3A3-D923FEA05D4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5BA5D8B2-EBE7-4DC7-9A88-6A4932E8F1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B0915088-440A-41F1-8F76-7487FE4ECEB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BF893CED-A78D-4718-B3F3-2588BF542FB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461D10FC-02D8-48F5-B83E-3084034987E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496417E4-FBAF-434C-9779-DF7A7569D1D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39016642-796F-4D90-A6AB-F523570460B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7532E1C5-23C8-49F7-8D82-5C8C01516E2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337EB52C-54BE-4BF9-84D1-652891FE226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1C2DCBC9-BE35-4389-BD5D-68CA81EC931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4F7A5F2C-B037-417B-AFB0-5D9C64E812F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BC7E6D3E-BDC2-4FD0-B1FC-A311EFFF428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151CAD20-33C5-4440-AAB0-F370E1F1E7F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97C9AA8B-0138-449E-94BD-95E938891FD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7F023EEF-961A-4DA2-9412-3D0BC1D19C8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5AA07835-227B-4D53-9D54-87AAB7CDFDF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5235A2B3-BA52-453F-B8F5-DA9BE83A907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33ED9434-1D82-4D7D-A688-81FB6B5A6A5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82655EFB-B537-4694-8D69-29FD1805EF2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C2CE26F6-29F6-4034-993E-3F80E65CC35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2" name="直線コネクタ 291">
          <a:extLst>
            <a:ext uri="{FF2B5EF4-FFF2-40B4-BE49-F238E27FC236}">
              <a16:creationId xmlns:a16="http://schemas.microsoft.com/office/drawing/2014/main" id="{0E6422C2-70E3-41EA-B330-C91300E10D94}"/>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14A8A20E-3027-4426-B37C-CA645019D3EA}"/>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4" name="直線コネクタ 293">
          <a:extLst>
            <a:ext uri="{FF2B5EF4-FFF2-40B4-BE49-F238E27FC236}">
              <a16:creationId xmlns:a16="http://schemas.microsoft.com/office/drawing/2014/main" id="{5D6566A9-1894-4163-A44E-F55BE385F2D7}"/>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CB614B13-CAE2-4D1B-960D-267223C39B34}"/>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6" name="直線コネクタ 295">
          <a:extLst>
            <a:ext uri="{FF2B5EF4-FFF2-40B4-BE49-F238E27FC236}">
              <a16:creationId xmlns:a16="http://schemas.microsoft.com/office/drawing/2014/main" id="{274BF5F9-A8D3-4542-B30A-45AA9D96A127}"/>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BFA37A0A-861A-4ECF-8617-E560476709AB}"/>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8" name="フローチャート: 判断 297">
          <a:extLst>
            <a:ext uri="{FF2B5EF4-FFF2-40B4-BE49-F238E27FC236}">
              <a16:creationId xmlns:a16="http://schemas.microsoft.com/office/drawing/2014/main" id="{ED00573E-426A-4C7C-830D-7546795960C0}"/>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9" name="フローチャート: 判断 298">
          <a:extLst>
            <a:ext uri="{FF2B5EF4-FFF2-40B4-BE49-F238E27FC236}">
              <a16:creationId xmlns:a16="http://schemas.microsoft.com/office/drawing/2014/main" id="{578759F2-9A91-4E4C-8DC5-803B0FE07CFE}"/>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300" name="フローチャート: 判断 299">
          <a:extLst>
            <a:ext uri="{FF2B5EF4-FFF2-40B4-BE49-F238E27FC236}">
              <a16:creationId xmlns:a16="http://schemas.microsoft.com/office/drawing/2014/main" id="{68F284FB-48D6-460F-88EC-B9E8EFB5DDA3}"/>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1" name="フローチャート: 判断 300">
          <a:extLst>
            <a:ext uri="{FF2B5EF4-FFF2-40B4-BE49-F238E27FC236}">
              <a16:creationId xmlns:a16="http://schemas.microsoft.com/office/drawing/2014/main" id="{28EA6B27-8D5F-4897-AC1F-CC5D6B901106}"/>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2" name="フローチャート: 判断 301">
          <a:extLst>
            <a:ext uri="{FF2B5EF4-FFF2-40B4-BE49-F238E27FC236}">
              <a16:creationId xmlns:a16="http://schemas.microsoft.com/office/drawing/2014/main" id="{4B14BED6-C13B-4897-AD47-5D77D0CFE0AF}"/>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A43631C-E270-4734-ACB6-580FABB5D37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2F91436-E2BD-4C67-9BB9-22A79E702E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383CC04-F1D3-426C-822C-76E8D24B9C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A0B927-D136-47D7-8EEF-55322343DD3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C9EA043B-D116-4783-90F5-D1EDD88FB3F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93436</xdr:rowOff>
    </xdr:from>
    <xdr:to>
      <xdr:col>24</xdr:col>
      <xdr:colOff>114300</xdr:colOff>
      <xdr:row>84</xdr:row>
      <xdr:rowOff>23586</xdr:rowOff>
    </xdr:to>
    <xdr:sp macro="" textlink="">
      <xdr:nvSpPr>
        <xdr:cNvPr id="308" name="楕円 307">
          <a:extLst>
            <a:ext uri="{FF2B5EF4-FFF2-40B4-BE49-F238E27FC236}">
              <a16:creationId xmlns:a16="http://schemas.microsoft.com/office/drawing/2014/main" id="{5F2D0844-CA87-4CD5-843C-AD94CC2848F8}"/>
            </a:ext>
          </a:extLst>
        </xdr:cNvPr>
        <xdr:cNvSpPr/>
      </xdr:nvSpPr>
      <xdr:spPr>
        <a:xfrm>
          <a:off x="45847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71863</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47AA1E2A-8660-4D7D-A937-FB5713D97366}"/>
            </a:ext>
          </a:extLst>
        </xdr:cNvPr>
        <xdr:cNvSpPr txBox="1"/>
      </xdr:nvSpPr>
      <xdr:spPr>
        <a:xfrm>
          <a:off x="4673600" y="1430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62412</xdr:rowOff>
    </xdr:from>
    <xdr:to>
      <xdr:col>20</xdr:col>
      <xdr:colOff>38100</xdr:colOff>
      <xdr:row>83</xdr:row>
      <xdr:rowOff>164012</xdr:rowOff>
    </xdr:to>
    <xdr:sp macro="" textlink="">
      <xdr:nvSpPr>
        <xdr:cNvPr id="310" name="楕円 309">
          <a:extLst>
            <a:ext uri="{FF2B5EF4-FFF2-40B4-BE49-F238E27FC236}">
              <a16:creationId xmlns:a16="http://schemas.microsoft.com/office/drawing/2014/main" id="{3BF9E4EC-5811-4586-B75B-B5871F763656}"/>
            </a:ext>
          </a:extLst>
        </xdr:cNvPr>
        <xdr:cNvSpPr/>
      </xdr:nvSpPr>
      <xdr:spPr>
        <a:xfrm>
          <a:off x="3746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113212</xdr:rowOff>
    </xdr:from>
    <xdr:to>
      <xdr:col>24</xdr:col>
      <xdr:colOff>63500</xdr:colOff>
      <xdr:row>83</xdr:row>
      <xdr:rowOff>144236</xdr:rowOff>
    </xdr:to>
    <xdr:cxnSp macro="">
      <xdr:nvCxnSpPr>
        <xdr:cNvPr id="311" name="直線コネクタ 310">
          <a:extLst>
            <a:ext uri="{FF2B5EF4-FFF2-40B4-BE49-F238E27FC236}">
              <a16:creationId xmlns:a16="http://schemas.microsoft.com/office/drawing/2014/main" id="{2B4B80C8-551F-48A2-8C3A-C761AAF99952}"/>
            </a:ext>
          </a:extLst>
        </xdr:cNvPr>
        <xdr:cNvCxnSpPr/>
      </xdr:nvCxnSpPr>
      <xdr:spPr>
        <a:xfrm>
          <a:off x="3797300" y="1434356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28121</xdr:rowOff>
    </xdr:from>
    <xdr:to>
      <xdr:col>15</xdr:col>
      <xdr:colOff>101600</xdr:colOff>
      <xdr:row>83</xdr:row>
      <xdr:rowOff>129721</xdr:rowOff>
    </xdr:to>
    <xdr:sp macro="" textlink="">
      <xdr:nvSpPr>
        <xdr:cNvPr id="312" name="楕円 311">
          <a:extLst>
            <a:ext uri="{FF2B5EF4-FFF2-40B4-BE49-F238E27FC236}">
              <a16:creationId xmlns:a16="http://schemas.microsoft.com/office/drawing/2014/main" id="{A3CE194B-D609-4222-8442-D71409A55D74}"/>
            </a:ext>
          </a:extLst>
        </xdr:cNvPr>
        <xdr:cNvSpPr/>
      </xdr:nvSpPr>
      <xdr:spPr>
        <a:xfrm>
          <a:off x="2857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78921</xdr:rowOff>
    </xdr:from>
    <xdr:to>
      <xdr:col>19</xdr:col>
      <xdr:colOff>177800</xdr:colOff>
      <xdr:row>83</xdr:row>
      <xdr:rowOff>113212</xdr:rowOff>
    </xdr:to>
    <xdr:cxnSp macro="">
      <xdr:nvCxnSpPr>
        <xdr:cNvPr id="313" name="直線コネクタ 312">
          <a:extLst>
            <a:ext uri="{FF2B5EF4-FFF2-40B4-BE49-F238E27FC236}">
              <a16:creationId xmlns:a16="http://schemas.microsoft.com/office/drawing/2014/main" id="{D230FE04-B885-48BC-9F87-C6C1D544BCCC}"/>
            </a:ext>
          </a:extLst>
        </xdr:cNvPr>
        <xdr:cNvCxnSpPr/>
      </xdr:nvCxnSpPr>
      <xdr:spPr>
        <a:xfrm>
          <a:off x="2908300" y="1430927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15058</xdr:rowOff>
    </xdr:from>
    <xdr:to>
      <xdr:col>10</xdr:col>
      <xdr:colOff>165100</xdr:colOff>
      <xdr:row>83</xdr:row>
      <xdr:rowOff>116658</xdr:rowOff>
    </xdr:to>
    <xdr:sp macro="" textlink="">
      <xdr:nvSpPr>
        <xdr:cNvPr id="314" name="楕円 313">
          <a:extLst>
            <a:ext uri="{FF2B5EF4-FFF2-40B4-BE49-F238E27FC236}">
              <a16:creationId xmlns:a16="http://schemas.microsoft.com/office/drawing/2014/main" id="{98BBA4E1-E5C9-4201-8BD1-036A1F411395}"/>
            </a:ext>
          </a:extLst>
        </xdr:cNvPr>
        <xdr:cNvSpPr/>
      </xdr:nvSpPr>
      <xdr:spPr>
        <a:xfrm>
          <a:off x="1968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65858</xdr:rowOff>
    </xdr:from>
    <xdr:to>
      <xdr:col>15</xdr:col>
      <xdr:colOff>50800</xdr:colOff>
      <xdr:row>83</xdr:row>
      <xdr:rowOff>78921</xdr:rowOff>
    </xdr:to>
    <xdr:cxnSp macro="">
      <xdr:nvCxnSpPr>
        <xdr:cNvPr id="315" name="直線コネクタ 314">
          <a:extLst>
            <a:ext uri="{FF2B5EF4-FFF2-40B4-BE49-F238E27FC236}">
              <a16:creationId xmlns:a16="http://schemas.microsoft.com/office/drawing/2014/main" id="{67728565-A146-4401-A7A4-898DD0437E93}"/>
            </a:ext>
          </a:extLst>
        </xdr:cNvPr>
        <xdr:cNvCxnSpPr/>
      </xdr:nvCxnSpPr>
      <xdr:spPr>
        <a:xfrm>
          <a:off x="2019300" y="142962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152219</xdr:rowOff>
    </xdr:from>
    <xdr:to>
      <xdr:col>6</xdr:col>
      <xdr:colOff>38100</xdr:colOff>
      <xdr:row>83</xdr:row>
      <xdr:rowOff>82369</xdr:rowOff>
    </xdr:to>
    <xdr:sp macro="" textlink="">
      <xdr:nvSpPr>
        <xdr:cNvPr id="316" name="楕円 315">
          <a:extLst>
            <a:ext uri="{FF2B5EF4-FFF2-40B4-BE49-F238E27FC236}">
              <a16:creationId xmlns:a16="http://schemas.microsoft.com/office/drawing/2014/main" id="{F25F2B62-C170-4030-B872-EF2A3BEA722A}"/>
            </a:ext>
          </a:extLst>
        </xdr:cNvPr>
        <xdr:cNvSpPr/>
      </xdr:nvSpPr>
      <xdr:spPr>
        <a:xfrm>
          <a:off x="1079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31569</xdr:rowOff>
    </xdr:from>
    <xdr:to>
      <xdr:col>10</xdr:col>
      <xdr:colOff>114300</xdr:colOff>
      <xdr:row>83</xdr:row>
      <xdr:rowOff>65858</xdr:rowOff>
    </xdr:to>
    <xdr:cxnSp macro="">
      <xdr:nvCxnSpPr>
        <xdr:cNvPr id="317" name="直線コネクタ 316">
          <a:extLst>
            <a:ext uri="{FF2B5EF4-FFF2-40B4-BE49-F238E27FC236}">
              <a16:creationId xmlns:a16="http://schemas.microsoft.com/office/drawing/2014/main" id="{D0EDC0EA-D140-4B09-9F4E-41C9AB8E2802}"/>
            </a:ext>
          </a:extLst>
        </xdr:cNvPr>
        <xdr:cNvCxnSpPr/>
      </xdr:nvCxnSpPr>
      <xdr:spPr>
        <a:xfrm>
          <a:off x="1130300" y="1426191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161670</xdr:rowOff>
    </xdr:from>
    <xdr:ext cx="405111" cy="259045"/>
    <xdr:sp macro="" textlink="">
      <xdr:nvSpPr>
        <xdr:cNvPr id="318" name="n_1aveValue【公営住宅】&#10;有形固定資産減価償却率">
          <a:extLst>
            <a:ext uri="{FF2B5EF4-FFF2-40B4-BE49-F238E27FC236}">
              <a16:creationId xmlns:a16="http://schemas.microsoft.com/office/drawing/2014/main" id="{8F00A7EB-D79B-4738-9F16-2321BFD668CE}"/>
            </a:ext>
          </a:extLst>
        </xdr:cNvPr>
        <xdr:cNvSpPr txBox="1"/>
      </xdr:nvSpPr>
      <xdr:spPr>
        <a:xfrm>
          <a:off x="3582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164935</xdr:rowOff>
    </xdr:from>
    <xdr:ext cx="405111" cy="259045"/>
    <xdr:sp macro="" textlink="">
      <xdr:nvSpPr>
        <xdr:cNvPr id="319" name="n_2aveValue【公営住宅】&#10;有形固定資産減価償却率">
          <a:extLst>
            <a:ext uri="{FF2B5EF4-FFF2-40B4-BE49-F238E27FC236}">
              <a16:creationId xmlns:a16="http://schemas.microsoft.com/office/drawing/2014/main" id="{1835E2B7-0EE0-4543-A098-6F077B24302F}"/>
            </a:ext>
          </a:extLst>
        </xdr:cNvPr>
        <xdr:cNvSpPr txBox="1"/>
      </xdr:nvSpPr>
      <xdr:spPr>
        <a:xfrm>
          <a:off x="27057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168201</xdr:rowOff>
    </xdr:from>
    <xdr:ext cx="405111" cy="259045"/>
    <xdr:sp macro="" textlink="">
      <xdr:nvSpPr>
        <xdr:cNvPr id="320" name="n_3aveValue【公営住宅】&#10;有形固定資産減価償却率">
          <a:extLst>
            <a:ext uri="{FF2B5EF4-FFF2-40B4-BE49-F238E27FC236}">
              <a16:creationId xmlns:a16="http://schemas.microsoft.com/office/drawing/2014/main" id="{27AE105E-4D0C-4076-A72F-AF28B4DAA795}"/>
            </a:ext>
          </a:extLst>
        </xdr:cNvPr>
        <xdr:cNvSpPr txBox="1"/>
      </xdr:nvSpPr>
      <xdr:spPr>
        <a:xfrm>
          <a:off x="1816744" y="1439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150240</xdr:rowOff>
    </xdr:from>
    <xdr:ext cx="405111" cy="259045"/>
    <xdr:sp macro="" textlink="">
      <xdr:nvSpPr>
        <xdr:cNvPr id="321" name="n_4aveValue【公営住宅】&#10;有形固定資産減価償却率">
          <a:extLst>
            <a:ext uri="{FF2B5EF4-FFF2-40B4-BE49-F238E27FC236}">
              <a16:creationId xmlns:a16="http://schemas.microsoft.com/office/drawing/2014/main" id="{829949B3-5FCF-4841-9307-738C4F7F35A8}"/>
            </a:ext>
          </a:extLst>
        </xdr:cNvPr>
        <xdr:cNvSpPr txBox="1"/>
      </xdr:nvSpPr>
      <xdr:spPr>
        <a:xfrm>
          <a:off x="927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9089</xdr:rowOff>
    </xdr:from>
    <xdr:ext cx="405111" cy="259045"/>
    <xdr:sp macro="" textlink="">
      <xdr:nvSpPr>
        <xdr:cNvPr id="322" name="n_1mainValue【公営住宅】&#10;有形固定資産減価償却率">
          <a:extLst>
            <a:ext uri="{FF2B5EF4-FFF2-40B4-BE49-F238E27FC236}">
              <a16:creationId xmlns:a16="http://schemas.microsoft.com/office/drawing/2014/main" id="{296B2474-D197-4337-8047-14F3655C4038}"/>
            </a:ext>
          </a:extLst>
        </xdr:cNvPr>
        <xdr:cNvSpPr txBox="1"/>
      </xdr:nvSpPr>
      <xdr:spPr>
        <a:xfrm>
          <a:off x="35820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23" name="n_2mainValue【公営住宅】&#10;有形固定資産減価償却率">
          <a:extLst>
            <a:ext uri="{FF2B5EF4-FFF2-40B4-BE49-F238E27FC236}">
              <a16:creationId xmlns:a16="http://schemas.microsoft.com/office/drawing/2014/main" id="{A9F0B058-1555-4D73-8E5C-1ABDC1652F66}"/>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133185</xdr:rowOff>
    </xdr:from>
    <xdr:ext cx="405111" cy="259045"/>
    <xdr:sp macro="" textlink="">
      <xdr:nvSpPr>
        <xdr:cNvPr id="324" name="n_3mainValue【公営住宅】&#10;有形固定資産減価償却率">
          <a:extLst>
            <a:ext uri="{FF2B5EF4-FFF2-40B4-BE49-F238E27FC236}">
              <a16:creationId xmlns:a16="http://schemas.microsoft.com/office/drawing/2014/main" id="{68FE12B9-CED0-4A5B-8734-E0501743D108}"/>
            </a:ext>
          </a:extLst>
        </xdr:cNvPr>
        <xdr:cNvSpPr txBox="1"/>
      </xdr:nvSpPr>
      <xdr:spPr>
        <a:xfrm>
          <a:off x="18167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98896</xdr:rowOff>
    </xdr:from>
    <xdr:ext cx="405111" cy="259045"/>
    <xdr:sp macro="" textlink="">
      <xdr:nvSpPr>
        <xdr:cNvPr id="325" name="n_4mainValue【公営住宅】&#10;有形固定資産減価償却率">
          <a:extLst>
            <a:ext uri="{FF2B5EF4-FFF2-40B4-BE49-F238E27FC236}">
              <a16:creationId xmlns:a16="http://schemas.microsoft.com/office/drawing/2014/main" id="{F468E1A7-47DE-4C43-AA0E-C4EAA546983E}"/>
            </a:ext>
          </a:extLst>
        </xdr:cNvPr>
        <xdr:cNvSpPr txBox="1"/>
      </xdr:nvSpPr>
      <xdr:spPr>
        <a:xfrm>
          <a:off x="927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2E9517E1-EE6D-449B-B171-13AD13731A2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DB3E323E-6545-402F-A348-585BC476AB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C2D5200C-EB5C-4EB5-A531-215289C273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BC00C770-F9B0-4132-B4AE-5AB59D71A04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54C50A3F-9146-43A7-8039-9BC8B7FA815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74BB6D13-EECF-4A06-B4BA-D57319D3EE4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FD2C3A97-DDD3-4F49-A184-D5837D5F76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4B94D577-D4E9-43E0-AE19-9A1BC196CB0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196557B-98C7-4C7F-BEAE-3014D9C60F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FC92CA9E-132B-4A9D-B096-8C61ABA0D56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0AEF21AE-8681-41CD-B8DD-B8568C07534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8746DEF3-7B05-4D86-9DCF-F6887B9082F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F33E52A8-FD6D-4C7C-B0DB-A6403CABF2E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9284DBF0-1923-4708-A605-F5125B684AD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B54BB7DA-8C3D-4331-A1C0-6A5376D77C2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C3200EB6-46AC-4F84-82BC-B3B2D7DC649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58E2BA1B-92AC-4D61-8555-8BE0830C65C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400B9160-56A1-4219-803F-3D87F025386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D879C45E-775D-42DE-9055-05F7624D047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5" name="テキスト ボックス 344">
          <a:extLst>
            <a:ext uri="{FF2B5EF4-FFF2-40B4-BE49-F238E27FC236}">
              <a16:creationId xmlns:a16="http://schemas.microsoft.com/office/drawing/2014/main" id="{A99F668F-0578-4EA9-A53C-F4C3797CD1D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44D4B3FE-6912-4611-9060-E3FAA2710DB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1734B19-E8F0-4948-81E7-F9DE7A8B1FE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431341A8-922A-46B4-BBCE-6414EEC433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9" name="直線コネクタ 348">
          <a:extLst>
            <a:ext uri="{FF2B5EF4-FFF2-40B4-BE49-F238E27FC236}">
              <a16:creationId xmlns:a16="http://schemas.microsoft.com/office/drawing/2014/main" id="{853BE69D-5193-4320-953A-FF498E4A36ED}"/>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50" name="【公営住宅】&#10;一人当たり面積最小値テキスト">
          <a:extLst>
            <a:ext uri="{FF2B5EF4-FFF2-40B4-BE49-F238E27FC236}">
              <a16:creationId xmlns:a16="http://schemas.microsoft.com/office/drawing/2014/main" id="{02832FF1-2CBD-44B5-8676-F22E16E658F8}"/>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1" name="直線コネクタ 350">
          <a:extLst>
            <a:ext uri="{FF2B5EF4-FFF2-40B4-BE49-F238E27FC236}">
              <a16:creationId xmlns:a16="http://schemas.microsoft.com/office/drawing/2014/main" id="{61CAD055-51C9-46D4-9FAF-E005961D78FC}"/>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2" name="【公営住宅】&#10;一人当たり面積最大値テキスト">
          <a:extLst>
            <a:ext uri="{FF2B5EF4-FFF2-40B4-BE49-F238E27FC236}">
              <a16:creationId xmlns:a16="http://schemas.microsoft.com/office/drawing/2014/main" id="{2D7441D3-72A1-4BAD-92CE-7696D60F79B8}"/>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3" name="直線コネクタ 352">
          <a:extLst>
            <a:ext uri="{FF2B5EF4-FFF2-40B4-BE49-F238E27FC236}">
              <a16:creationId xmlns:a16="http://schemas.microsoft.com/office/drawing/2014/main" id="{EB955F08-EB3E-44DC-994E-10F5F9DF9FD6}"/>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4" name="【公営住宅】&#10;一人当たり面積平均値テキスト">
          <a:extLst>
            <a:ext uri="{FF2B5EF4-FFF2-40B4-BE49-F238E27FC236}">
              <a16:creationId xmlns:a16="http://schemas.microsoft.com/office/drawing/2014/main" id="{A294BAE2-C039-4054-A154-8625B02FCA15}"/>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5" name="フローチャート: 判断 354">
          <a:extLst>
            <a:ext uri="{FF2B5EF4-FFF2-40B4-BE49-F238E27FC236}">
              <a16:creationId xmlns:a16="http://schemas.microsoft.com/office/drawing/2014/main" id="{5A3ED297-8056-43AE-93BF-30C32D2F34DE}"/>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6" name="フローチャート: 判断 355">
          <a:extLst>
            <a:ext uri="{FF2B5EF4-FFF2-40B4-BE49-F238E27FC236}">
              <a16:creationId xmlns:a16="http://schemas.microsoft.com/office/drawing/2014/main" id="{4972F56B-EDBD-4E04-B125-E4F3A0C2C3A3}"/>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7" name="フローチャート: 判断 356">
          <a:extLst>
            <a:ext uri="{FF2B5EF4-FFF2-40B4-BE49-F238E27FC236}">
              <a16:creationId xmlns:a16="http://schemas.microsoft.com/office/drawing/2014/main" id="{FEF361D6-5E56-434D-9519-E3D24AC54D76}"/>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8" name="フローチャート: 判断 357">
          <a:extLst>
            <a:ext uri="{FF2B5EF4-FFF2-40B4-BE49-F238E27FC236}">
              <a16:creationId xmlns:a16="http://schemas.microsoft.com/office/drawing/2014/main" id="{0398147C-FA70-4306-BE87-700DE7C49CC3}"/>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9" name="フローチャート: 判断 358">
          <a:extLst>
            <a:ext uri="{FF2B5EF4-FFF2-40B4-BE49-F238E27FC236}">
              <a16:creationId xmlns:a16="http://schemas.microsoft.com/office/drawing/2014/main" id="{86375B3F-62BC-406A-B140-73713C721E88}"/>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8A3E27D-15EF-4608-9595-217E3AA1F6D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444E574-0FA6-49F4-B4F7-1230A5F3E64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3966F24-A126-46A8-9E71-117D72D8213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35527BE-FA99-434F-BA6A-74B3DBC5826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AF214C1-3C15-4BC4-9DFE-354E41188F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95123</xdr:rowOff>
    </xdr:from>
    <xdr:to>
      <xdr:col>55</xdr:col>
      <xdr:colOff>50800</xdr:colOff>
      <xdr:row>86</xdr:row>
      <xdr:rowOff>25273</xdr:rowOff>
    </xdr:to>
    <xdr:sp macro="" textlink="">
      <xdr:nvSpPr>
        <xdr:cNvPr id="365" name="楕円 364">
          <a:extLst>
            <a:ext uri="{FF2B5EF4-FFF2-40B4-BE49-F238E27FC236}">
              <a16:creationId xmlns:a16="http://schemas.microsoft.com/office/drawing/2014/main" id="{5BD34486-BC9D-422D-BF39-0A9F5A661AD5}"/>
            </a:ext>
          </a:extLst>
        </xdr:cNvPr>
        <xdr:cNvSpPr/>
      </xdr:nvSpPr>
      <xdr:spPr>
        <a:xfrm>
          <a:off x="10426700" y="1466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10050</xdr:rowOff>
    </xdr:from>
    <xdr:ext cx="469744" cy="259045"/>
    <xdr:sp macro="" textlink="">
      <xdr:nvSpPr>
        <xdr:cNvPr id="366" name="【公営住宅】&#10;一人当たり面積該当値テキスト">
          <a:extLst>
            <a:ext uri="{FF2B5EF4-FFF2-40B4-BE49-F238E27FC236}">
              <a16:creationId xmlns:a16="http://schemas.microsoft.com/office/drawing/2014/main" id="{AEB1A59C-C0CB-42CC-BC55-8C60C00005EE}"/>
            </a:ext>
          </a:extLst>
        </xdr:cNvPr>
        <xdr:cNvSpPr txBox="1"/>
      </xdr:nvSpPr>
      <xdr:spPr>
        <a:xfrm>
          <a:off x="10515600" y="1458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95886</xdr:rowOff>
    </xdr:from>
    <xdr:to>
      <xdr:col>50</xdr:col>
      <xdr:colOff>165100</xdr:colOff>
      <xdr:row>86</xdr:row>
      <xdr:rowOff>26036</xdr:rowOff>
    </xdr:to>
    <xdr:sp macro="" textlink="">
      <xdr:nvSpPr>
        <xdr:cNvPr id="367" name="楕円 366">
          <a:extLst>
            <a:ext uri="{FF2B5EF4-FFF2-40B4-BE49-F238E27FC236}">
              <a16:creationId xmlns:a16="http://schemas.microsoft.com/office/drawing/2014/main" id="{F148033A-B6FD-4428-A751-86ECF7A45D3F}"/>
            </a:ext>
          </a:extLst>
        </xdr:cNvPr>
        <xdr:cNvSpPr/>
      </xdr:nvSpPr>
      <xdr:spPr>
        <a:xfrm>
          <a:off x="9588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145923</xdr:rowOff>
    </xdr:from>
    <xdr:to>
      <xdr:col>55</xdr:col>
      <xdr:colOff>0</xdr:colOff>
      <xdr:row>85</xdr:row>
      <xdr:rowOff>146686</xdr:rowOff>
    </xdr:to>
    <xdr:cxnSp macro="">
      <xdr:nvCxnSpPr>
        <xdr:cNvPr id="368" name="直線コネクタ 367">
          <a:extLst>
            <a:ext uri="{FF2B5EF4-FFF2-40B4-BE49-F238E27FC236}">
              <a16:creationId xmlns:a16="http://schemas.microsoft.com/office/drawing/2014/main" id="{470EF614-2DF7-4ACE-9F85-CB086A0C295D}"/>
            </a:ext>
          </a:extLst>
        </xdr:cNvPr>
        <xdr:cNvCxnSpPr/>
      </xdr:nvCxnSpPr>
      <xdr:spPr>
        <a:xfrm flipV="1">
          <a:off x="9639300" y="1471917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98806</xdr:rowOff>
    </xdr:from>
    <xdr:to>
      <xdr:col>46</xdr:col>
      <xdr:colOff>38100</xdr:colOff>
      <xdr:row>86</xdr:row>
      <xdr:rowOff>28956</xdr:rowOff>
    </xdr:to>
    <xdr:sp macro="" textlink="">
      <xdr:nvSpPr>
        <xdr:cNvPr id="369" name="楕円 368">
          <a:extLst>
            <a:ext uri="{FF2B5EF4-FFF2-40B4-BE49-F238E27FC236}">
              <a16:creationId xmlns:a16="http://schemas.microsoft.com/office/drawing/2014/main" id="{910CD801-B321-4BB2-A2D4-6A2446EE575C}"/>
            </a:ext>
          </a:extLst>
        </xdr:cNvPr>
        <xdr:cNvSpPr/>
      </xdr:nvSpPr>
      <xdr:spPr>
        <a:xfrm>
          <a:off x="8699500" y="146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146686</xdr:rowOff>
    </xdr:from>
    <xdr:to>
      <xdr:col>50</xdr:col>
      <xdr:colOff>114300</xdr:colOff>
      <xdr:row>85</xdr:row>
      <xdr:rowOff>149606</xdr:rowOff>
    </xdr:to>
    <xdr:cxnSp macro="">
      <xdr:nvCxnSpPr>
        <xdr:cNvPr id="370" name="直線コネクタ 369">
          <a:extLst>
            <a:ext uri="{FF2B5EF4-FFF2-40B4-BE49-F238E27FC236}">
              <a16:creationId xmlns:a16="http://schemas.microsoft.com/office/drawing/2014/main" id="{C65416CB-B9E1-42F0-97B9-2B47CDC74557}"/>
            </a:ext>
          </a:extLst>
        </xdr:cNvPr>
        <xdr:cNvCxnSpPr/>
      </xdr:nvCxnSpPr>
      <xdr:spPr>
        <a:xfrm flipV="1">
          <a:off x="8750300" y="14719936"/>
          <a:ext cx="8890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99440</xdr:rowOff>
    </xdr:from>
    <xdr:to>
      <xdr:col>41</xdr:col>
      <xdr:colOff>101600</xdr:colOff>
      <xdr:row>86</xdr:row>
      <xdr:rowOff>29590</xdr:rowOff>
    </xdr:to>
    <xdr:sp macro="" textlink="">
      <xdr:nvSpPr>
        <xdr:cNvPr id="371" name="楕円 370">
          <a:extLst>
            <a:ext uri="{FF2B5EF4-FFF2-40B4-BE49-F238E27FC236}">
              <a16:creationId xmlns:a16="http://schemas.microsoft.com/office/drawing/2014/main" id="{E917AC96-7AF6-46DF-B991-6108D8CCF0C3}"/>
            </a:ext>
          </a:extLst>
        </xdr:cNvPr>
        <xdr:cNvSpPr/>
      </xdr:nvSpPr>
      <xdr:spPr>
        <a:xfrm>
          <a:off x="7810500" y="146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149606</xdr:rowOff>
    </xdr:from>
    <xdr:to>
      <xdr:col>45</xdr:col>
      <xdr:colOff>177800</xdr:colOff>
      <xdr:row>85</xdr:row>
      <xdr:rowOff>150240</xdr:rowOff>
    </xdr:to>
    <xdr:cxnSp macro="">
      <xdr:nvCxnSpPr>
        <xdr:cNvPr id="372" name="直線コネクタ 371">
          <a:extLst>
            <a:ext uri="{FF2B5EF4-FFF2-40B4-BE49-F238E27FC236}">
              <a16:creationId xmlns:a16="http://schemas.microsoft.com/office/drawing/2014/main" id="{4BDC6B85-C8AC-48DD-8165-8B74BB270F84}"/>
            </a:ext>
          </a:extLst>
        </xdr:cNvPr>
        <xdr:cNvCxnSpPr/>
      </xdr:nvCxnSpPr>
      <xdr:spPr>
        <a:xfrm flipV="1">
          <a:off x="7861300" y="14722856"/>
          <a:ext cx="8890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101727</xdr:rowOff>
    </xdr:from>
    <xdr:to>
      <xdr:col>36</xdr:col>
      <xdr:colOff>165100</xdr:colOff>
      <xdr:row>86</xdr:row>
      <xdr:rowOff>31877</xdr:rowOff>
    </xdr:to>
    <xdr:sp macro="" textlink="">
      <xdr:nvSpPr>
        <xdr:cNvPr id="373" name="楕円 372">
          <a:extLst>
            <a:ext uri="{FF2B5EF4-FFF2-40B4-BE49-F238E27FC236}">
              <a16:creationId xmlns:a16="http://schemas.microsoft.com/office/drawing/2014/main" id="{06712CF8-E06C-49B7-973D-EBDBA8E39474}"/>
            </a:ext>
          </a:extLst>
        </xdr:cNvPr>
        <xdr:cNvSpPr/>
      </xdr:nvSpPr>
      <xdr:spPr>
        <a:xfrm>
          <a:off x="6921500" y="1467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150240</xdr:rowOff>
    </xdr:from>
    <xdr:to>
      <xdr:col>41</xdr:col>
      <xdr:colOff>50800</xdr:colOff>
      <xdr:row>85</xdr:row>
      <xdr:rowOff>152527</xdr:rowOff>
    </xdr:to>
    <xdr:cxnSp macro="">
      <xdr:nvCxnSpPr>
        <xdr:cNvPr id="374" name="直線コネクタ 373">
          <a:extLst>
            <a:ext uri="{FF2B5EF4-FFF2-40B4-BE49-F238E27FC236}">
              <a16:creationId xmlns:a16="http://schemas.microsoft.com/office/drawing/2014/main" id="{7EB31530-2E8B-41EB-9CCF-175D0D6F44AE}"/>
            </a:ext>
          </a:extLst>
        </xdr:cNvPr>
        <xdr:cNvCxnSpPr/>
      </xdr:nvCxnSpPr>
      <xdr:spPr>
        <a:xfrm flipV="1">
          <a:off x="6972300" y="1472349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5" name="n_1aveValue【公営住宅】&#10;一人当たり面積">
          <a:extLst>
            <a:ext uri="{FF2B5EF4-FFF2-40B4-BE49-F238E27FC236}">
              <a16:creationId xmlns:a16="http://schemas.microsoft.com/office/drawing/2014/main" id="{084B36B1-BFB4-447D-AB2A-330CA5EC6214}"/>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6" name="n_2aveValue【公営住宅】&#10;一人当たり面積">
          <a:extLst>
            <a:ext uri="{FF2B5EF4-FFF2-40B4-BE49-F238E27FC236}">
              <a16:creationId xmlns:a16="http://schemas.microsoft.com/office/drawing/2014/main" id="{4DA7FC91-D2DC-4764-8963-2642C36294D1}"/>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7" name="n_3aveValue【公営住宅】&#10;一人当たり面積">
          <a:extLst>
            <a:ext uri="{FF2B5EF4-FFF2-40B4-BE49-F238E27FC236}">
              <a16:creationId xmlns:a16="http://schemas.microsoft.com/office/drawing/2014/main" id="{8A279043-01AF-4228-8F21-A739BD1D6DB2}"/>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8" name="n_4aveValue【公営住宅】&#10;一人当たり面積">
          <a:extLst>
            <a:ext uri="{FF2B5EF4-FFF2-40B4-BE49-F238E27FC236}">
              <a16:creationId xmlns:a16="http://schemas.microsoft.com/office/drawing/2014/main" id="{7F090B46-9662-445B-8315-B4A110A7AB71}"/>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17163</xdr:rowOff>
    </xdr:from>
    <xdr:ext cx="469744" cy="259045"/>
    <xdr:sp macro="" textlink="">
      <xdr:nvSpPr>
        <xdr:cNvPr id="379" name="n_1mainValue【公営住宅】&#10;一人当たり面積">
          <a:extLst>
            <a:ext uri="{FF2B5EF4-FFF2-40B4-BE49-F238E27FC236}">
              <a16:creationId xmlns:a16="http://schemas.microsoft.com/office/drawing/2014/main" id="{9C02D369-EC7D-434A-838D-4643C5415BC5}"/>
            </a:ext>
          </a:extLst>
        </xdr:cNvPr>
        <xdr:cNvSpPr txBox="1"/>
      </xdr:nvSpPr>
      <xdr:spPr>
        <a:xfrm>
          <a:off x="9391727" y="1476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20083</xdr:rowOff>
    </xdr:from>
    <xdr:ext cx="469744" cy="259045"/>
    <xdr:sp macro="" textlink="">
      <xdr:nvSpPr>
        <xdr:cNvPr id="380" name="n_2mainValue【公営住宅】&#10;一人当たり面積">
          <a:extLst>
            <a:ext uri="{FF2B5EF4-FFF2-40B4-BE49-F238E27FC236}">
              <a16:creationId xmlns:a16="http://schemas.microsoft.com/office/drawing/2014/main" id="{1EE7483D-32BD-4B90-AE28-F7BB89170B11}"/>
            </a:ext>
          </a:extLst>
        </xdr:cNvPr>
        <xdr:cNvSpPr txBox="1"/>
      </xdr:nvSpPr>
      <xdr:spPr>
        <a:xfrm>
          <a:off x="8515427" y="1476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20717</xdr:rowOff>
    </xdr:from>
    <xdr:ext cx="469744" cy="259045"/>
    <xdr:sp macro="" textlink="">
      <xdr:nvSpPr>
        <xdr:cNvPr id="381" name="n_3mainValue【公営住宅】&#10;一人当たり面積">
          <a:extLst>
            <a:ext uri="{FF2B5EF4-FFF2-40B4-BE49-F238E27FC236}">
              <a16:creationId xmlns:a16="http://schemas.microsoft.com/office/drawing/2014/main" id="{1FAD1A03-FEAB-4F4D-8181-E39A61582938}"/>
            </a:ext>
          </a:extLst>
        </xdr:cNvPr>
        <xdr:cNvSpPr txBox="1"/>
      </xdr:nvSpPr>
      <xdr:spPr>
        <a:xfrm>
          <a:off x="7626427" y="1476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23004</xdr:rowOff>
    </xdr:from>
    <xdr:ext cx="469744" cy="259045"/>
    <xdr:sp macro="" textlink="">
      <xdr:nvSpPr>
        <xdr:cNvPr id="382" name="n_4mainValue【公営住宅】&#10;一人当たり面積">
          <a:extLst>
            <a:ext uri="{FF2B5EF4-FFF2-40B4-BE49-F238E27FC236}">
              <a16:creationId xmlns:a16="http://schemas.microsoft.com/office/drawing/2014/main" id="{1FF10BC0-BF9A-4949-BF33-436037D09F0F}"/>
            </a:ext>
          </a:extLst>
        </xdr:cNvPr>
        <xdr:cNvSpPr txBox="1"/>
      </xdr:nvSpPr>
      <xdr:spPr>
        <a:xfrm>
          <a:off x="6737427" y="14767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51003666-02A2-4293-91A7-1AF887D8612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D91B482C-4952-44CE-BC7E-8E77FAA9D5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2F280E4-F36F-4B9A-B42A-DAFEA913741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BDD5A42-D01B-4DF0-A1F5-152EBDFDE4B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855EA4D1-C7AE-4EB1-82B9-F05A4AE797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2A4D2A5B-9228-4703-A4F7-E1B5879571D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D275EB2-C2DB-4192-AF3C-B4780961CC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33713BF-B033-4EB1-8B80-61901A9D4F2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9780D043-F58F-4D24-8D43-A3B93F9E8A1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5755DEB-2A3C-4711-8035-6A49496060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92DD3FC9-DFD4-4D8E-9D80-64E8B94D25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33E7752B-5009-4A31-AC0E-F1AF0299848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BB8A736-0BF1-4128-8F8E-9C692A236B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6DE088F7-9EFB-44EE-A331-FA921998FE0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6E072CAE-AEBB-4EE8-A9C1-1A1C2D6D438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3025B076-E358-462D-9A8A-8DF22843DFE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B6833B8B-24FA-4044-BA91-463BF940093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F93198EF-3804-4004-AB34-A5D977065C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1286445-3CDF-4913-9119-801102CDEC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8D27A3A-ED40-41FB-9251-44E4DA89DA7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B9F0B45F-7ABE-4556-8A3E-95D80C1EE9C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D364904-F287-4CA4-B3F3-930D6AE14EC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A222C4D9-875F-4F06-8C7A-CAC0D8CD2C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FA8913F-30D2-401C-B57B-63E0A152E40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85CFAA3F-7920-4231-A22E-6B4412AADC2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747CAE60-9A74-4412-9025-AF8AD2021FD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C097839D-7C47-4884-BA1F-A3751134AB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B306EF4-0646-411B-8C3B-45FC14FD27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F35C5567-FEF7-4A13-B7BF-552464334A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BFCB78EC-F919-42F9-BDD7-00F3E7A3381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81A2EB7F-8DAA-425B-A145-7B6C302153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B658CE41-1499-4EF4-BB3C-975EB7122E9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B7BB81B6-1761-4C45-B339-684E831ABBF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F22F05B5-9643-4F63-8CD2-08DCA3DD691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D1BD1880-E85F-4A62-8652-5360677EDC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7DAB5BEB-E30C-46FB-8FFD-1EEE202256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7A5CAD82-BD56-418B-8246-6861FEB4F8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BDC037BA-AFE8-4A6E-A7AA-840C664D0A8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4CF6B755-1645-4BA9-97A7-0CF68F4239D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3E33B28B-D0D2-4484-91DD-76FA445DF77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09536F1A-8909-4A9A-927F-85BBE1F15D5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0FAAD7C1-7190-45C5-B74B-D0448AC452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F502AAB5-BED9-4609-8C0F-7CB00B7AD2C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6" name="直線コネクタ 425">
          <a:extLst>
            <a:ext uri="{FF2B5EF4-FFF2-40B4-BE49-F238E27FC236}">
              <a16:creationId xmlns:a16="http://schemas.microsoft.com/office/drawing/2014/main" id="{C1891078-1B5D-433F-9052-E81FEB725E4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7" name="テキスト ボックス 426">
          <a:extLst>
            <a:ext uri="{FF2B5EF4-FFF2-40B4-BE49-F238E27FC236}">
              <a16:creationId xmlns:a16="http://schemas.microsoft.com/office/drawing/2014/main" id="{199E4FBB-DC91-45DA-BFB4-88AF13F175A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8" name="直線コネクタ 427">
          <a:extLst>
            <a:ext uri="{FF2B5EF4-FFF2-40B4-BE49-F238E27FC236}">
              <a16:creationId xmlns:a16="http://schemas.microsoft.com/office/drawing/2014/main" id="{6E649756-9F20-4C17-9B30-E9C8E875EA6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9" name="テキスト ボックス 428">
          <a:extLst>
            <a:ext uri="{FF2B5EF4-FFF2-40B4-BE49-F238E27FC236}">
              <a16:creationId xmlns:a16="http://schemas.microsoft.com/office/drawing/2014/main" id="{ACC82A88-1847-4EEA-9D3F-D00FBF5F277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30" name="直線コネクタ 429">
          <a:extLst>
            <a:ext uri="{FF2B5EF4-FFF2-40B4-BE49-F238E27FC236}">
              <a16:creationId xmlns:a16="http://schemas.microsoft.com/office/drawing/2014/main" id="{59592B4F-80F3-476F-A756-28D0BFF2348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1" name="テキスト ボックス 430">
          <a:extLst>
            <a:ext uri="{FF2B5EF4-FFF2-40B4-BE49-F238E27FC236}">
              <a16:creationId xmlns:a16="http://schemas.microsoft.com/office/drawing/2014/main" id="{58B9EB4D-67F0-4684-8233-DD3610BBA15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2" name="直線コネクタ 431">
          <a:extLst>
            <a:ext uri="{FF2B5EF4-FFF2-40B4-BE49-F238E27FC236}">
              <a16:creationId xmlns:a16="http://schemas.microsoft.com/office/drawing/2014/main" id="{149F23A3-F274-45A4-A678-6976CC809F5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3" name="テキスト ボックス 432">
          <a:extLst>
            <a:ext uri="{FF2B5EF4-FFF2-40B4-BE49-F238E27FC236}">
              <a16:creationId xmlns:a16="http://schemas.microsoft.com/office/drawing/2014/main" id="{6C677407-15DD-4E22-8771-B0F7D28F9AB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4" name="直線コネクタ 433">
          <a:extLst>
            <a:ext uri="{FF2B5EF4-FFF2-40B4-BE49-F238E27FC236}">
              <a16:creationId xmlns:a16="http://schemas.microsoft.com/office/drawing/2014/main" id="{4A487BFB-E4C7-4F9E-A191-8C9BF2C4308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5" name="テキスト ボックス 434">
          <a:extLst>
            <a:ext uri="{FF2B5EF4-FFF2-40B4-BE49-F238E27FC236}">
              <a16:creationId xmlns:a16="http://schemas.microsoft.com/office/drawing/2014/main" id="{47AAF7D9-DCF4-4B41-BBDA-76861CC2C88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6" name="直線コネクタ 435">
          <a:extLst>
            <a:ext uri="{FF2B5EF4-FFF2-40B4-BE49-F238E27FC236}">
              <a16:creationId xmlns:a16="http://schemas.microsoft.com/office/drawing/2014/main" id="{8A12C3BE-4F4B-4DB5-BFBA-E31594D544B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7" name="テキスト ボックス 436">
          <a:extLst>
            <a:ext uri="{FF2B5EF4-FFF2-40B4-BE49-F238E27FC236}">
              <a16:creationId xmlns:a16="http://schemas.microsoft.com/office/drawing/2014/main" id="{4F04553A-541C-4D55-9D82-1DBA48D8D78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8" name="直線コネクタ 437">
          <a:extLst>
            <a:ext uri="{FF2B5EF4-FFF2-40B4-BE49-F238E27FC236}">
              <a16:creationId xmlns:a16="http://schemas.microsoft.com/office/drawing/2014/main" id="{80975112-0181-4C94-9CA8-DF55BCE9CA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9" name="テキスト ボックス 438">
          <a:extLst>
            <a:ext uri="{FF2B5EF4-FFF2-40B4-BE49-F238E27FC236}">
              <a16:creationId xmlns:a16="http://schemas.microsoft.com/office/drawing/2014/main" id="{362D7ECA-5348-4D9C-9D5F-A1D4C6B11D9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0" name="【学校施設】&#10;有形固定資産減価償却率グラフ枠">
          <a:extLst>
            <a:ext uri="{FF2B5EF4-FFF2-40B4-BE49-F238E27FC236}">
              <a16:creationId xmlns:a16="http://schemas.microsoft.com/office/drawing/2014/main" id="{C2714404-0BE4-4778-99A6-150D8CF0C97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441" name="直線コネクタ 440">
          <a:extLst>
            <a:ext uri="{FF2B5EF4-FFF2-40B4-BE49-F238E27FC236}">
              <a16:creationId xmlns:a16="http://schemas.microsoft.com/office/drawing/2014/main" id="{2D6A8298-D673-4697-8B26-67A2CF399C42}"/>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442" name="【学校施設】&#10;有形固定資産減価償却率最小値テキスト">
          <a:extLst>
            <a:ext uri="{FF2B5EF4-FFF2-40B4-BE49-F238E27FC236}">
              <a16:creationId xmlns:a16="http://schemas.microsoft.com/office/drawing/2014/main" id="{2CADF8D6-5E98-4D5D-9C52-6310584A4EC2}"/>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443" name="直線コネクタ 442">
          <a:extLst>
            <a:ext uri="{FF2B5EF4-FFF2-40B4-BE49-F238E27FC236}">
              <a16:creationId xmlns:a16="http://schemas.microsoft.com/office/drawing/2014/main" id="{BA38A40C-2CF9-4005-9F3F-FC6825EF1CC7}"/>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44" name="【学校施設】&#10;有形固定資産減価償却率最大値テキスト">
          <a:extLst>
            <a:ext uri="{FF2B5EF4-FFF2-40B4-BE49-F238E27FC236}">
              <a16:creationId xmlns:a16="http://schemas.microsoft.com/office/drawing/2014/main" id="{B55C56D1-D3FF-440B-B23D-372AD0EFF354}"/>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45" name="直線コネクタ 444">
          <a:extLst>
            <a:ext uri="{FF2B5EF4-FFF2-40B4-BE49-F238E27FC236}">
              <a16:creationId xmlns:a16="http://schemas.microsoft.com/office/drawing/2014/main" id="{2DC23E4D-E861-45B0-AC52-378A11F48767}"/>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446" name="【学校施設】&#10;有形固定資産減価償却率平均値テキスト">
          <a:extLst>
            <a:ext uri="{FF2B5EF4-FFF2-40B4-BE49-F238E27FC236}">
              <a16:creationId xmlns:a16="http://schemas.microsoft.com/office/drawing/2014/main" id="{DF524EFC-765D-4E17-B60D-7F0E3C42F23D}"/>
            </a:ext>
          </a:extLst>
        </xdr:cNvPr>
        <xdr:cNvSpPr txBox="1"/>
      </xdr:nvSpPr>
      <xdr:spPr>
        <a:xfrm>
          <a:off x="16357600" y="10309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447" name="フローチャート: 判断 446">
          <a:extLst>
            <a:ext uri="{FF2B5EF4-FFF2-40B4-BE49-F238E27FC236}">
              <a16:creationId xmlns:a16="http://schemas.microsoft.com/office/drawing/2014/main" id="{4F4C44C7-6EFF-4EFC-9348-63F4727519E5}"/>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448" name="フローチャート: 判断 447">
          <a:extLst>
            <a:ext uri="{FF2B5EF4-FFF2-40B4-BE49-F238E27FC236}">
              <a16:creationId xmlns:a16="http://schemas.microsoft.com/office/drawing/2014/main" id="{185794CA-C0A3-46D4-BA93-10937D29BC7B}"/>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449" name="フローチャート: 判断 448">
          <a:extLst>
            <a:ext uri="{FF2B5EF4-FFF2-40B4-BE49-F238E27FC236}">
              <a16:creationId xmlns:a16="http://schemas.microsoft.com/office/drawing/2014/main" id="{B3BE094E-3900-4A17-960B-C79D9DA60612}"/>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450" name="フローチャート: 判断 449">
          <a:extLst>
            <a:ext uri="{FF2B5EF4-FFF2-40B4-BE49-F238E27FC236}">
              <a16:creationId xmlns:a16="http://schemas.microsoft.com/office/drawing/2014/main" id="{6A0C8B1D-C838-45AA-BE1A-FE7948E68E32}"/>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51" name="フローチャート: 判断 450">
          <a:extLst>
            <a:ext uri="{FF2B5EF4-FFF2-40B4-BE49-F238E27FC236}">
              <a16:creationId xmlns:a16="http://schemas.microsoft.com/office/drawing/2014/main" id="{4EADF1B8-CB16-40DE-BC0D-306B59EC2B9F}"/>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2C904FDE-9117-4262-9407-BD5DA6D22EC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E3886083-3BFC-47BC-94DE-C0FB4707DD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9133E18A-1F08-4597-8BE2-453FFA07404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B83F25CA-3300-485E-A963-AF82D28C30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8407A425-2302-4CD2-A6DF-BDC694EF18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127181</xdr:rowOff>
    </xdr:from>
    <xdr:to>
      <xdr:col>85</xdr:col>
      <xdr:colOff>177800</xdr:colOff>
      <xdr:row>58</xdr:row>
      <xdr:rowOff>57331</xdr:rowOff>
    </xdr:to>
    <xdr:sp macro="" textlink="">
      <xdr:nvSpPr>
        <xdr:cNvPr id="457" name="楕円 456">
          <a:extLst>
            <a:ext uri="{FF2B5EF4-FFF2-40B4-BE49-F238E27FC236}">
              <a16:creationId xmlns:a16="http://schemas.microsoft.com/office/drawing/2014/main" id="{B9FC620F-B966-4665-B38E-00EB7E99FC7C}"/>
            </a:ext>
          </a:extLst>
        </xdr:cNvPr>
        <xdr:cNvSpPr/>
      </xdr:nvSpPr>
      <xdr:spPr>
        <a:xfrm>
          <a:off x="16268700" y="989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150058</xdr:rowOff>
    </xdr:from>
    <xdr:ext cx="405111" cy="259045"/>
    <xdr:sp macro="" textlink="">
      <xdr:nvSpPr>
        <xdr:cNvPr id="458" name="【学校施設】&#10;有形固定資産減価償却率該当値テキスト">
          <a:extLst>
            <a:ext uri="{FF2B5EF4-FFF2-40B4-BE49-F238E27FC236}">
              <a16:creationId xmlns:a16="http://schemas.microsoft.com/office/drawing/2014/main" id="{4D53BD66-7DC7-41F2-AF85-1173B381EA3C}"/>
            </a:ext>
          </a:extLst>
        </xdr:cNvPr>
        <xdr:cNvSpPr txBox="1"/>
      </xdr:nvSpPr>
      <xdr:spPr>
        <a:xfrm>
          <a:off x="16357600" y="975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68399</xdr:rowOff>
    </xdr:from>
    <xdr:to>
      <xdr:col>81</xdr:col>
      <xdr:colOff>101600</xdr:colOff>
      <xdr:row>57</xdr:row>
      <xdr:rowOff>169999</xdr:rowOff>
    </xdr:to>
    <xdr:sp macro="" textlink="">
      <xdr:nvSpPr>
        <xdr:cNvPr id="459" name="楕円 458">
          <a:extLst>
            <a:ext uri="{FF2B5EF4-FFF2-40B4-BE49-F238E27FC236}">
              <a16:creationId xmlns:a16="http://schemas.microsoft.com/office/drawing/2014/main" id="{278D44EB-F388-4639-A513-445C01A5F9D9}"/>
            </a:ext>
          </a:extLst>
        </xdr:cNvPr>
        <xdr:cNvSpPr/>
      </xdr:nvSpPr>
      <xdr:spPr>
        <a:xfrm>
          <a:off x="15430500" y="984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119199</xdr:rowOff>
    </xdr:from>
    <xdr:to>
      <xdr:col>85</xdr:col>
      <xdr:colOff>127000</xdr:colOff>
      <xdr:row>58</xdr:row>
      <xdr:rowOff>6531</xdr:rowOff>
    </xdr:to>
    <xdr:cxnSp macro="">
      <xdr:nvCxnSpPr>
        <xdr:cNvPr id="460" name="直線コネクタ 459">
          <a:extLst>
            <a:ext uri="{FF2B5EF4-FFF2-40B4-BE49-F238E27FC236}">
              <a16:creationId xmlns:a16="http://schemas.microsoft.com/office/drawing/2014/main" id="{DCA2A80B-AC04-4207-9AC2-85F431E852B8}"/>
            </a:ext>
          </a:extLst>
        </xdr:cNvPr>
        <xdr:cNvCxnSpPr/>
      </xdr:nvCxnSpPr>
      <xdr:spPr>
        <a:xfrm>
          <a:off x="15481300" y="9891849"/>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148409</xdr:rowOff>
    </xdr:from>
    <xdr:to>
      <xdr:col>76</xdr:col>
      <xdr:colOff>165100</xdr:colOff>
      <xdr:row>57</xdr:row>
      <xdr:rowOff>78559</xdr:rowOff>
    </xdr:to>
    <xdr:sp macro="" textlink="">
      <xdr:nvSpPr>
        <xdr:cNvPr id="461" name="楕円 460">
          <a:extLst>
            <a:ext uri="{FF2B5EF4-FFF2-40B4-BE49-F238E27FC236}">
              <a16:creationId xmlns:a16="http://schemas.microsoft.com/office/drawing/2014/main" id="{6FFBD1E1-C106-425A-95F9-5C519CC79E92}"/>
            </a:ext>
          </a:extLst>
        </xdr:cNvPr>
        <xdr:cNvSpPr/>
      </xdr:nvSpPr>
      <xdr:spPr>
        <a:xfrm>
          <a:off x="14541500" y="974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27759</xdr:rowOff>
    </xdr:from>
    <xdr:to>
      <xdr:col>81</xdr:col>
      <xdr:colOff>50800</xdr:colOff>
      <xdr:row>57</xdr:row>
      <xdr:rowOff>119199</xdr:rowOff>
    </xdr:to>
    <xdr:cxnSp macro="">
      <xdr:nvCxnSpPr>
        <xdr:cNvPr id="462" name="直線コネクタ 461">
          <a:extLst>
            <a:ext uri="{FF2B5EF4-FFF2-40B4-BE49-F238E27FC236}">
              <a16:creationId xmlns:a16="http://schemas.microsoft.com/office/drawing/2014/main" id="{E5505087-ACAA-4EE6-836A-53D872A1E77E}"/>
            </a:ext>
          </a:extLst>
        </xdr:cNvPr>
        <xdr:cNvCxnSpPr/>
      </xdr:nvCxnSpPr>
      <xdr:spPr>
        <a:xfrm>
          <a:off x="14592300" y="9800409"/>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53703</xdr:rowOff>
    </xdr:from>
    <xdr:to>
      <xdr:col>72</xdr:col>
      <xdr:colOff>38100</xdr:colOff>
      <xdr:row>56</xdr:row>
      <xdr:rowOff>155303</xdr:rowOff>
    </xdr:to>
    <xdr:sp macro="" textlink="">
      <xdr:nvSpPr>
        <xdr:cNvPr id="463" name="楕円 462">
          <a:extLst>
            <a:ext uri="{FF2B5EF4-FFF2-40B4-BE49-F238E27FC236}">
              <a16:creationId xmlns:a16="http://schemas.microsoft.com/office/drawing/2014/main" id="{0763D145-B0D7-4DD2-844D-68120B94C59A}"/>
            </a:ext>
          </a:extLst>
        </xdr:cNvPr>
        <xdr:cNvSpPr/>
      </xdr:nvSpPr>
      <xdr:spPr>
        <a:xfrm>
          <a:off x="13652500" y="96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104503</xdr:rowOff>
    </xdr:from>
    <xdr:to>
      <xdr:col>76</xdr:col>
      <xdr:colOff>114300</xdr:colOff>
      <xdr:row>57</xdr:row>
      <xdr:rowOff>27759</xdr:rowOff>
    </xdr:to>
    <xdr:cxnSp macro="">
      <xdr:nvCxnSpPr>
        <xdr:cNvPr id="464" name="直線コネクタ 463">
          <a:extLst>
            <a:ext uri="{FF2B5EF4-FFF2-40B4-BE49-F238E27FC236}">
              <a16:creationId xmlns:a16="http://schemas.microsoft.com/office/drawing/2014/main" id="{142E08C2-7F16-4145-ADCC-8E0A4BD1EDC6}"/>
            </a:ext>
          </a:extLst>
        </xdr:cNvPr>
        <xdr:cNvCxnSpPr/>
      </xdr:nvCxnSpPr>
      <xdr:spPr>
        <a:xfrm>
          <a:off x="13703300" y="9705703"/>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136978</xdr:rowOff>
    </xdr:from>
    <xdr:to>
      <xdr:col>67</xdr:col>
      <xdr:colOff>101600</xdr:colOff>
      <xdr:row>56</xdr:row>
      <xdr:rowOff>67128</xdr:rowOff>
    </xdr:to>
    <xdr:sp macro="" textlink="">
      <xdr:nvSpPr>
        <xdr:cNvPr id="465" name="楕円 464">
          <a:extLst>
            <a:ext uri="{FF2B5EF4-FFF2-40B4-BE49-F238E27FC236}">
              <a16:creationId xmlns:a16="http://schemas.microsoft.com/office/drawing/2014/main" id="{ECDAD9C5-2237-49EA-89A7-38B6E3C221AA}"/>
            </a:ext>
          </a:extLst>
        </xdr:cNvPr>
        <xdr:cNvSpPr/>
      </xdr:nvSpPr>
      <xdr:spPr>
        <a:xfrm>
          <a:off x="12763500" y="956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16328</xdr:rowOff>
    </xdr:from>
    <xdr:to>
      <xdr:col>71</xdr:col>
      <xdr:colOff>177800</xdr:colOff>
      <xdr:row>56</xdr:row>
      <xdr:rowOff>104503</xdr:rowOff>
    </xdr:to>
    <xdr:cxnSp macro="">
      <xdr:nvCxnSpPr>
        <xdr:cNvPr id="466" name="直線コネクタ 465">
          <a:extLst>
            <a:ext uri="{FF2B5EF4-FFF2-40B4-BE49-F238E27FC236}">
              <a16:creationId xmlns:a16="http://schemas.microsoft.com/office/drawing/2014/main" id="{9FCD0147-9CE4-4EE0-90AB-ED6AF9D15803}"/>
            </a:ext>
          </a:extLst>
        </xdr:cNvPr>
        <xdr:cNvCxnSpPr/>
      </xdr:nvCxnSpPr>
      <xdr:spPr>
        <a:xfrm>
          <a:off x="12814300" y="9617528"/>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467" name="n_1aveValue【学校施設】&#10;有形固定資産減価償却率">
          <a:extLst>
            <a:ext uri="{FF2B5EF4-FFF2-40B4-BE49-F238E27FC236}">
              <a16:creationId xmlns:a16="http://schemas.microsoft.com/office/drawing/2014/main" id="{DF163180-1271-4A05-B0C3-4FF4878A5CF2}"/>
            </a:ext>
          </a:extLst>
        </xdr:cNvPr>
        <xdr:cNvSpPr txBox="1"/>
      </xdr:nvSpPr>
      <xdr:spPr>
        <a:xfrm>
          <a:off x="15266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468" name="n_2aveValue【学校施設】&#10;有形固定資産減価償却率">
          <a:extLst>
            <a:ext uri="{FF2B5EF4-FFF2-40B4-BE49-F238E27FC236}">
              <a16:creationId xmlns:a16="http://schemas.microsoft.com/office/drawing/2014/main" id="{A4FAEDB0-A9EC-4DEA-96BB-EF79B764918F}"/>
            </a:ext>
          </a:extLst>
        </xdr:cNvPr>
        <xdr:cNvSpPr txBox="1"/>
      </xdr:nvSpPr>
      <xdr:spPr>
        <a:xfrm>
          <a:off x="14389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90912</xdr:rowOff>
    </xdr:from>
    <xdr:ext cx="405111" cy="259045"/>
    <xdr:sp macro="" textlink="">
      <xdr:nvSpPr>
        <xdr:cNvPr id="469" name="n_3aveValue【学校施設】&#10;有形固定資産減価償却率">
          <a:extLst>
            <a:ext uri="{FF2B5EF4-FFF2-40B4-BE49-F238E27FC236}">
              <a16:creationId xmlns:a16="http://schemas.microsoft.com/office/drawing/2014/main" id="{184600A9-1E99-4D86-BD8D-9289715DEF3E}"/>
            </a:ext>
          </a:extLst>
        </xdr:cNvPr>
        <xdr:cNvSpPr txBox="1"/>
      </xdr:nvSpPr>
      <xdr:spPr>
        <a:xfrm>
          <a:off x="13500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470" name="n_4aveValue【学校施設】&#10;有形固定資産減価償却率">
          <a:extLst>
            <a:ext uri="{FF2B5EF4-FFF2-40B4-BE49-F238E27FC236}">
              <a16:creationId xmlns:a16="http://schemas.microsoft.com/office/drawing/2014/main" id="{E6CC0579-2571-4DD2-A1C7-0BB568290603}"/>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15076</xdr:rowOff>
    </xdr:from>
    <xdr:ext cx="405111" cy="259045"/>
    <xdr:sp macro="" textlink="">
      <xdr:nvSpPr>
        <xdr:cNvPr id="471" name="n_1mainValue【学校施設】&#10;有形固定資産減価償却率">
          <a:extLst>
            <a:ext uri="{FF2B5EF4-FFF2-40B4-BE49-F238E27FC236}">
              <a16:creationId xmlns:a16="http://schemas.microsoft.com/office/drawing/2014/main" id="{8441A9A2-0097-42C8-B42A-89BDA52DDBF8}"/>
            </a:ext>
          </a:extLst>
        </xdr:cNvPr>
        <xdr:cNvSpPr txBox="1"/>
      </xdr:nvSpPr>
      <xdr:spPr>
        <a:xfrm>
          <a:off x="15266044" y="961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95086</xdr:rowOff>
    </xdr:from>
    <xdr:ext cx="405111" cy="259045"/>
    <xdr:sp macro="" textlink="">
      <xdr:nvSpPr>
        <xdr:cNvPr id="472" name="n_2mainValue【学校施設】&#10;有形固定資産減価償却率">
          <a:extLst>
            <a:ext uri="{FF2B5EF4-FFF2-40B4-BE49-F238E27FC236}">
              <a16:creationId xmlns:a16="http://schemas.microsoft.com/office/drawing/2014/main" id="{F1547C67-1B48-430B-BD2E-383A6A6C2F78}"/>
            </a:ext>
          </a:extLst>
        </xdr:cNvPr>
        <xdr:cNvSpPr txBox="1"/>
      </xdr:nvSpPr>
      <xdr:spPr>
        <a:xfrm>
          <a:off x="14389744" y="9524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380</xdr:rowOff>
    </xdr:from>
    <xdr:ext cx="405111" cy="259045"/>
    <xdr:sp macro="" textlink="">
      <xdr:nvSpPr>
        <xdr:cNvPr id="473" name="n_3mainValue【学校施設】&#10;有形固定資産減価償却率">
          <a:extLst>
            <a:ext uri="{FF2B5EF4-FFF2-40B4-BE49-F238E27FC236}">
              <a16:creationId xmlns:a16="http://schemas.microsoft.com/office/drawing/2014/main" id="{B41D710C-867D-45D3-AC97-639E6EDC2811}"/>
            </a:ext>
          </a:extLst>
        </xdr:cNvPr>
        <xdr:cNvSpPr txBox="1"/>
      </xdr:nvSpPr>
      <xdr:spPr>
        <a:xfrm>
          <a:off x="13500744" y="943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83655</xdr:rowOff>
    </xdr:from>
    <xdr:ext cx="405111" cy="259045"/>
    <xdr:sp macro="" textlink="">
      <xdr:nvSpPr>
        <xdr:cNvPr id="474" name="n_4mainValue【学校施設】&#10;有形固定資産減価償却率">
          <a:extLst>
            <a:ext uri="{FF2B5EF4-FFF2-40B4-BE49-F238E27FC236}">
              <a16:creationId xmlns:a16="http://schemas.microsoft.com/office/drawing/2014/main" id="{FA10A258-9C40-406C-B1C2-64A48A9CB00D}"/>
            </a:ext>
          </a:extLst>
        </xdr:cNvPr>
        <xdr:cNvSpPr txBox="1"/>
      </xdr:nvSpPr>
      <xdr:spPr>
        <a:xfrm>
          <a:off x="12611744" y="934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5" name="正方形/長方形 474">
          <a:extLst>
            <a:ext uri="{FF2B5EF4-FFF2-40B4-BE49-F238E27FC236}">
              <a16:creationId xmlns:a16="http://schemas.microsoft.com/office/drawing/2014/main" id="{086DE1CD-FB52-49AC-ACA7-72FCC5DEBED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6" name="正方形/長方形 475">
          <a:extLst>
            <a:ext uri="{FF2B5EF4-FFF2-40B4-BE49-F238E27FC236}">
              <a16:creationId xmlns:a16="http://schemas.microsoft.com/office/drawing/2014/main" id="{2B02B673-9F26-4B4A-BE5C-D10EEA9604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7" name="正方形/長方形 476">
          <a:extLst>
            <a:ext uri="{FF2B5EF4-FFF2-40B4-BE49-F238E27FC236}">
              <a16:creationId xmlns:a16="http://schemas.microsoft.com/office/drawing/2014/main" id="{8F898B61-0D7A-45C7-8E3F-241BCB7E53A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8" name="正方形/長方形 477">
          <a:extLst>
            <a:ext uri="{FF2B5EF4-FFF2-40B4-BE49-F238E27FC236}">
              <a16:creationId xmlns:a16="http://schemas.microsoft.com/office/drawing/2014/main" id="{A80960FD-78C1-47E5-B5CE-6C3F705D665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9" name="正方形/長方形 478">
          <a:extLst>
            <a:ext uri="{FF2B5EF4-FFF2-40B4-BE49-F238E27FC236}">
              <a16:creationId xmlns:a16="http://schemas.microsoft.com/office/drawing/2014/main" id="{09E56D93-C4F4-414C-A049-FEA1B83D91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0" name="正方形/長方形 479">
          <a:extLst>
            <a:ext uri="{FF2B5EF4-FFF2-40B4-BE49-F238E27FC236}">
              <a16:creationId xmlns:a16="http://schemas.microsoft.com/office/drawing/2014/main" id="{DA3B512C-D6F6-425F-9BA6-D1CC1ABF1A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1" name="正方形/長方形 480">
          <a:extLst>
            <a:ext uri="{FF2B5EF4-FFF2-40B4-BE49-F238E27FC236}">
              <a16:creationId xmlns:a16="http://schemas.microsoft.com/office/drawing/2014/main" id="{9C2A6C7A-2BDC-4BE5-BC38-653DA753D46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2" name="正方形/長方形 481">
          <a:extLst>
            <a:ext uri="{FF2B5EF4-FFF2-40B4-BE49-F238E27FC236}">
              <a16:creationId xmlns:a16="http://schemas.microsoft.com/office/drawing/2014/main" id="{6A61F5DB-D91A-4898-B286-4F7DB33DA5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3" name="テキスト ボックス 482">
          <a:extLst>
            <a:ext uri="{FF2B5EF4-FFF2-40B4-BE49-F238E27FC236}">
              <a16:creationId xmlns:a16="http://schemas.microsoft.com/office/drawing/2014/main" id="{E41B7DC5-20A2-4CA0-9ECA-BCB2C3E1E8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4" name="直線コネクタ 483">
          <a:extLst>
            <a:ext uri="{FF2B5EF4-FFF2-40B4-BE49-F238E27FC236}">
              <a16:creationId xmlns:a16="http://schemas.microsoft.com/office/drawing/2014/main" id="{702E4C1D-4E23-42E1-BD90-F7F596047C6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5" name="テキスト ボックス 484">
          <a:extLst>
            <a:ext uri="{FF2B5EF4-FFF2-40B4-BE49-F238E27FC236}">
              <a16:creationId xmlns:a16="http://schemas.microsoft.com/office/drawing/2014/main" id="{5E5EDDA0-2C61-458C-93CA-215BEB2C40B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6" name="直線コネクタ 485">
          <a:extLst>
            <a:ext uri="{FF2B5EF4-FFF2-40B4-BE49-F238E27FC236}">
              <a16:creationId xmlns:a16="http://schemas.microsoft.com/office/drawing/2014/main" id="{A58E059F-53B8-4BA3-8E60-88AE9BBE6C5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7" name="テキスト ボックス 486">
          <a:extLst>
            <a:ext uri="{FF2B5EF4-FFF2-40B4-BE49-F238E27FC236}">
              <a16:creationId xmlns:a16="http://schemas.microsoft.com/office/drawing/2014/main" id="{95B05781-C475-438A-83B2-7EFB9094856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8" name="直線コネクタ 487">
          <a:extLst>
            <a:ext uri="{FF2B5EF4-FFF2-40B4-BE49-F238E27FC236}">
              <a16:creationId xmlns:a16="http://schemas.microsoft.com/office/drawing/2014/main" id="{B2479D90-6BC1-4031-9D21-D325AFB71A2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9" name="テキスト ボックス 488">
          <a:extLst>
            <a:ext uri="{FF2B5EF4-FFF2-40B4-BE49-F238E27FC236}">
              <a16:creationId xmlns:a16="http://schemas.microsoft.com/office/drawing/2014/main" id="{F333F6B1-2602-4B8A-B8A3-B23E508ACC6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90" name="直線コネクタ 489">
          <a:extLst>
            <a:ext uri="{FF2B5EF4-FFF2-40B4-BE49-F238E27FC236}">
              <a16:creationId xmlns:a16="http://schemas.microsoft.com/office/drawing/2014/main" id="{02890D82-00CF-430B-9E51-446B386DFEE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1" name="テキスト ボックス 490">
          <a:extLst>
            <a:ext uri="{FF2B5EF4-FFF2-40B4-BE49-F238E27FC236}">
              <a16:creationId xmlns:a16="http://schemas.microsoft.com/office/drawing/2014/main" id="{DF826E47-CDB6-4805-810D-F13FBBE7FBF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2" name="直線コネクタ 491">
          <a:extLst>
            <a:ext uri="{FF2B5EF4-FFF2-40B4-BE49-F238E27FC236}">
              <a16:creationId xmlns:a16="http://schemas.microsoft.com/office/drawing/2014/main" id="{3A5A9673-0AC5-4EBA-AB08-D2C1021E385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3" name="テキスト ボックス 492">
          <a:extLst>
            <a:ext uri="{FF2B5EF4-FFF2-40B4-BE49-F238E27FC236}">
              <a16:creationId xmlns:a16="http://schemas.microsoft.com/office/drawing/2014/main" id="{5D9F5213-1725-4B9A-A8DD-AD656836632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4" name="直線コネクタ 493">
          <a:extLst>
            <a:ext uri="{FF2B5EF4-FFF2-40B4-BE49-F238E27FC236}">
              <a16:creationId xmlns:a16="http://schemas.microsoft.com/office/drawing/2014/main" id="{8DEE929C-D410-4975-A151-7D8B4629086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5" name="テキスト ボックス 494">
          <a:extLst>
            <a:ext uri="{FF2B5EF4-FFF2-40B4-BE49-F238E27FC236}">
              <a16:creationId xmlns:a16="http://schemas.microsoft.com/office/drawing/2014/main" id="{3FEFC8CF-E810-4D0F-83DF-FEFF964EFC4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6" name="直線コネクタ 495">
          <a:extLst>
            <a:ext uri="{FF2B5EF4-FFF2-40B4-BE49-F238E27FC236}">
              <a16:creationId xmlns:a16="http://schemas.microsoft.com/office/drawing/2014/main" id="{FEB70F75-163D-4FC1-BD88-F4692A8B996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7" name="テキスト ボックス 496">
          <a:extLst>
            <a:ext uri="{FF2B5EF4-FFF2-40B4-BE49-F238E27FC236}">
              <a16:creationId xmlns:a16="http://schemas.microsoft.com/office/drawing/2014/main" id="{7D0AF07F-3239-4E24-8198-0EC243B81E5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8" name="直線コネクタ 497">
          <a:extLst>
            <a:ext uri="{FF2B5EF4-FFF2-40B4-BE49-F238E27FC236}">
              <a16:creationId xmlns:a16="http://schemas.microsoft.com/office/drawing/2014/main" id="{6C3D3680-A621-4BCB-9A77-4688DB476EE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9" name="テキスト ボックス 498">
          <a:extLst>
            <a:ext uri="{FF2B5EF4-FFF2-40B4-BE49-F238E27FC236}">
              <a16:creationId xmlns:a16="http://schemas.microsoft.com/office/drawing/2014/main" id="{0F43FDEE-60A1-4753-BB61-6C3278EEE16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0" name="【学校施設】&#10;一人当たり面積グラフ枠">
          <a:extLst>
            <a:ext uri="{FF2B5EF4-FFF2-40B4-BE49-F238E27FC236}">
              <a16:creationId xmlns:a16="http://schemas.microsoft.com/office/drawing/2014/main" id="{71027513-6BD4-419E-95CC-122BBB910A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01" name="直線コネクタ 500">
          <a:extLst>
            <a:ext uri="{FF2B5EF4-FFF2-40B4-BE49-F238E27FC236}">
              <a16:creationId xmlns:a16="http://schemas.microsoft.com/office/drawing/2014/main" id="{AA02F9B3-C25D-4932-9E7B-BFCBDA733CA5}"/>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02" name="【学校施設】&#10;一人当たり面積最小値テキスト">
          <a:extLst>
            <a:ext uri="{FF2B5EF4-FFF2-40B4-BE49-F238E27FC236}">
              <a16:creationId xmlns:a16="http://schemas.microsoft.com/office/drawing/2014/main" id="{3B8C2641-055F-45F6-B52F-A299B7E58C80}"/>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03" name="直線コネクタ 502">
          <a:extLst>
            <a:ext uri="{FF2B5EF4-FFF2-40B4-BE49-F238E27FC236}">
              <a16:creationId xmlns:a16="http://schemas.microsoft.com/office/drawing/2014/main" id="{1EBA0E40-F155-4BEA-96CC-1267C9E618A8}"/>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504" name="【学校施設】&#10;一人当たり面積最大値テキスト">
          <a:extLst>
            <a:ext uri="{FF2B5EF4-FFF2-40B4-BE49-F238E27FC236}">
              <a16:creationId xmlns:a16="http://schemas.microsoft.com/office/drawing/2014/main" id="{CCE54F68-847D-463F-9A94-83B16CEB834D}"/>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505" name="直線コネクタ 504">
          <a:extLst>
            <a:ext uri="{FF2B5EF4-FFF2-40B4-BE49-F238E27FC236}">
              <a16:creationId xmlns:a16="http://schemas.microsoft.com/office/drawing/2014/main" id="{84BCCA25-698D-4EAA-9954-7A5A7793EB74}"/>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506" name="【学校施設】&#10;一人当たり面積平均値テキスト">
          <a:extLst>
            <a:ext uri="{FF2B5EF4-FFF2-40B4-BE49-F238E27FC236}">
              <a16:creationId xmlns:a16="http://schemas.microsoft.com/office/drawing/2014/main" id="{062AC7FD-7BB7-48CF-B4EB-C125CBB0AEF0}"/>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507" name="フローチャート: 判断 506">
          <a:extLst>
            <a:ext uri="{FF2B5EF4-FFF2-40B4-BE49-F238E27FC236}">
              <a16:creationId xmlns:a16="http://schemas.microsoft.com/office/drawing/2014/main" id="{2C4B4C73-7905-4607-BAE5-22332152FE42}"/>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508" name="フローチャート: 判断 507">
          <a:extLst>
            <a:ext uri="{FF2B5EF4-FFF2-40B4-BE49-F238E27FC236}">
              <a16:creationId xmlns:a16="http://schemas.microsoft.com/office/drawing/2014/main" id="{A110DAC8-8091-4984-ADA3-83CA3DBCE1C4}"/>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509" name="フローチャート: 判断 508">
          <a:extLst>
            <a:ext uri="{FF2B5EF4-FFF2-40B4-BE49-F238E27FC236}">
              <a16:creationId xmlns:a16="http://schemas.microsoft.com/office/drawing/2014/main" id="{23D4E10A-E6F6-44A1-B11D-F33E52BE1C14}"/>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510" name="フローチャート: 判断 509">
          <a:extLst>
            <a:ext uri="{FF2B5EF4-FFF2-40B4-BE49-F238E27FC236}">
              <a16:creationId xmlns:a16="http://schemas.microsoft.com/office/drawing/2014/main" id="{218C0B1C-9DA5-41B3-8A40-8563D7C80AAA}"/>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511" name="フローチャート: 判断 510">
          <a:extLst>
            <a:ext uri="{FF2B5EF4-FFF2-40B4-BE49-F238E27FC236}">
              <a16:creationId xmlns:a16="http://schemas.microsoft.com/office/drawing/2014/main" id="{083C07FD-6FDE-465A-A8F2-9F7B5A9FCA6F}"/>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17FD7D66-15A4-4625-B7DE-42C4552A423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1B94F61D-E93B-49C7-9981-2EA5365FCCE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0AC2D2BB-CD67-4814-963A-9D2BFA7CD23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FFBDC37C-7D57-476A-80F1-70427129F8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250E5F15-3719-4794-9010-ADB365BA5BA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121303</xdr:rowOff>
    </xdr:from>
    <xdr:to>
      <xdr:col>116</xdr:col>
      <xdr:colOff>114300</xdr:colOff>
      <xdr:row>62</xdr:row>
      <xdr:rowOff>51453</xdr:rowOff>
    </xdr:to>
    <xdr:sp macro="" textlink="">
      <xdr:nvSpPr>
        <xdr:cNvPr id="517" name="楕円 516">
          <a:extLst>
            <a:ext uri="{FF2B5EF4-FFF2-40B4-BE49-F238E27FC236}">
              <a16:creationId xmlns:a16="http://schemas.microsoft.com/office/drawing/2014/main" id="{97677875-1E73-4C48-BB48-9F0DC2E64D68}"/>
            </a:ext>
          </a:extLst>
        </xdr:cNvPr>
        <xdr:cNvSpPr/>
      </xdr:nvSpPr>
      <xdr:spPr>
        <a:xfrm>
          <a:off x="22110700" y="1057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99730</xdr:rowOff>
    </xdr:from>
    <xdr:ext cx="469744" cy="259045"/>
    <xdr:sp macro="" textlink="">
      <xdr:nvSpPr>
        <xdr:cNvPr id="518" name="【学校施設】&#10;一人当たり面積該当値テキスト">
          <a:extLst>
            <a:ext uri="{FF2B5EF4-FFF2-40B4-BE49-F238E27FC236}">
              <a16:creationId xmlns:a16="http://schemas.microsoft.com/office/drawing/2014/main" id="{3E31A679-F248-4FFB-B22A-B819544CD82A}"/>
            </a:ext>
          </a:extLst>
        </xdr:cNvPr>
        <xdr:cNvSpPr txBox="1"/>
      </xdr:nvSpPr>
      <xdr:spPr>
        <a:xfrm>
          <a:off x="22199600" y="1055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136978</xdr:rowOff>
    </xdr:from>
    <xdr:to>
      <xdr:col>112</xdr:col>
      <xdr:colOff>38100</xdr:colOff>
      <xdr:row>62</xdr:row>
      <xdr:rowOff>67128</xdr:rowOff>
    </xdr:to>
    <xdr:sp macro="" textlink="">
      <xdr:nvSpPr>
        <xdr:cNvPr id="519" name="楕円 518">
          <a:extLst>
            <a:ext uri="{FF2B5EF4-FFF2-40B4-BE49-F238E27FC236}">
              <a16:creationId xmlns:a16="http://schemas.microsoft.com/office/drawing/2014/main" id="{F9B92F4D-A41C-46E7-B74D-21A57C4CA64F}"/>
            </a:ext>
          </a:extLst>
        </xdr:cNvPr>
        <xdr:cNvSpPr/>
      </xdr:nvSpPr>
      <xdr:spPr>
        <a:xfrm>
          <a:off x="2127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653</xdr:rowOff>
    </xdr:from>
    <xdr:to>
      <xdr:col>116</xdr:col>
      <xdr:colOff>63500</xdr:colOff>
      <xdr:row>62</xdr:row>
      <xdr:rowOff>16328</xdr:rowOff>
    </xdr:to>
    <xdr:cxnSp macro="">
      <xdr:nvCxnSpPr>
        <xdr:cNvPr id="520" name="直線コネクタ 519">
          <a:extLst>
            <a:ext uri="{FF2B5EF4-FFF2-40B4-BE49-F238E27FC236}">
              <a16:creationId xmlns:a16="http://schemas.microsoft.com/office/drawing/2014/main" id="{B128E5C2-8715-4FEE-BF6A-B4C866B3E02C}"/>
            </a:ext>
          </a:extLst>
        </xdr:cNvPr>
        <xdr:cNvCxnSpPr/>
      </xdr:nvCxnSpPr>
      <xdr:spPr>
        <a:xfrm flipV="1">
          <a:off x="21323300" y="10630553"/>
          <a:ext cx="8382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153634</xdr:rowOff>
    </xdr:from>
    <xdr:to>
      <xdr:col>107</xdr:col>
      <xdr:colOff>101600</xdr:colOff>
      <xdr:row>62</xdr:row>
      <xdr:rowOff>83784</xdr:rowOff>
    </xdr:to>
    <xdr:sp macro="" textlink="">
      <xdr:nvSpPr>
        <xdr:cNvPr id="521" name="楕円 520">
          <a:extLst>
            <a:ext uri="{FF2B5EF4-FFF2-40B4-BE49-F238E27FC236}">
              <a16:creationId xmlns:a16="http://schemas.microsoft.com/office/drawing/2014/main" id="{73C612B9-6731-4687-9128-8B37E5CA3031}"/>
            </a:ext>
          </a:extLst>
        </xdr:cNvPr>
        <xdr:cNvSpPr/>
      </xdr:nvSpPr>
      <xdr:spPr>
        <a:xfrm>
          <a:off x="20383500" y="1061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xdr:rowOff>
    </xdr:from>
    <xdr:to>
      <xdr:col>111</xdr:col>
      <xdr:colOff>177800</xdr:colOff>
      <xdr:row>62</xdr:row>
      <xdr:rowOff>32984</xdr:rowOff>
    </xdr:to>
    <xdr:cxnSp macro="">
      <xdr:nvCxnSpPr>
        <xdr:cNvPr id="522" name="直線コネクタ 521">
          <a:extLst>
            <a:ext uri="{FF2B5EF4-FFF2-40B4-BE49-F238E27FC236}">
              <a16:creationId xmlns:a16="http://schemas.microsoft.com/office/drawing/2014/main" id="{191D82BC-7322-48C7-9F4A-03392CF247A8}"/>
            </a:ext>
          </a:extLst>
        </xdr:cNvPr>
        <xdr:cNvCxnSpPr/>
      </xdr:nvCxnSpPr>
      <xdr:spPr>
        <a:xfrm flipV="1">
          <a:off x="20434300" y="10646228"/>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169962</xdr:rowOff>
    </xdr:from>
    <xdr:to>
      <xdr:col>102</xdr:col>
      <xdr:colOff>165100</xdr:colOff>
      <xdr:row>62</xdr:row>
      <xdr:rowOff>100112</xdr:rowOff>
    </xdr:to>
    <xdr:sp macro="" textlink="">
      <xdr:nvSpPr>
        <xdr:cNvPr id="523" name="楕円 522">
          <a:extLst>
            <a:ext uri="{FF2B5EF4-FFF2-40B4-BE49-F238E27FC236}">
              <a16:creationId xmlns:a16="http://schemas.microsoft.com/office/drawing/2014/main" id="{97622137-A51F-4CC2-AE4B-CC96D8C86725}"/>
            </a:ext>
          </a:extLst>
        </xdr:cNvPr>
        <xdr:cNvSpPr/>
      </xdr:nvSpPr>
      <xdr:spPr>
        <a:xfrm>
          <a:off x="19494500" y="1062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32984</xdr:rowOff>
    </xdr:from>
    <xdr:to>
      <xdr:col>107</xdr:col>
      <xdr:colOff>50800</xdr:colOff>
      <xdr:row>62</xdr:row>
      <xdr:rowOff>49312</xdr:rowOff>
    </xdr:to>
    <xdr:cxnSp macro="">
      <xdr:nvCxnSpPr>
        <xdr:cNvPr id="524" name="直線コネクタ 523">
          <a:extLst>
            <a:ext uri="{FF2B5EF4-FFF2-40B4-BE49-F238E27FC236}">
              <a16:creationId xmlns:a16="http://schemas.microsoft.com/office/drawing/2014/main" id="{384770AB-7C6C-4761-B3DD-65066534E33F}"/>
            </a:ext>
          </a:extLst>
        </xdr:cNvPr>
        <xdr:cNvCxnSpPr/>
      </xdr:nvCxnSpPr>
      <xdr:spPr>
        <a:xfrm flipV="1">
          <a:off x="19545300" y="1066288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11249</xdr:rowOff>
    </xdr:from>
    <xdr:to>
      <xdr:col>98</xdr:col>
      <xdr:colOff>38100</xdr:colOff>
      <xdr:row>62</xdr:row>
      <xdr:rowOff>112849</xdr:rowOff>
    </xdr:to>
    <xdr:sp macro="" textlink="">
      <xdr:nvSpPr>
        <xdr:cNvPr id="525" name="楕円 524">
          <a:extLst>
            <a:ext uri="{FF2B5EF4-FFF2-40B4-BE49-F238E27FC236}">
              <a16:creationId xmlns:a16="http://schemas.microsoft.com/office/drawing/2014/main" id="{94913FC0-9A31-4F69-BCF9-35938A66AFF2}"/>
            </a:ext>
          </a:extLst>
        </xdr:cNvPr>
        <xdr:cNvSpPr/>
      </xdr:nvSpPr>
      <xdr:spPr>
        <a:xfrm>
          <a:off x="18605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49312</xdr:rowOff>
    </xdr:from>
    <xdr:to>
      <xdr:col>102</xdr:col>
      <xdr:colOff>114300</xdr:colOff>
      <xdr:row>62</xdr:row>
      <xdr:rowOff>62049</xdr:rowOff>
    </xdr:to>
    <xdr:cxnSp macro="">
      <xdr:nvCxnSpPr>
        <xdr:cNvPr id="526" name="直線コネクタ 525">
          <a:extLst>
            <a:ext uri="{FF2B5EF4-FFF2-40B4-BE49-F238E27FC236}">
              <a16:creationId xmlns:a16="http://schemas.microsoft.com/office/drawing/2014/main" id="{CACC4D58-8013-4758-ADD5-4B62266131D3}"/>
            </a:ext>
          </a:extLst>
        </xdr:cNvPr>
        <xdr:cNvCxnSpPr/>
      </xdr:nvCxnSpPr>
      <xdr:spPr>
        <a:xfrm flipV="1">
          <a:off x="18656300" y="10679212"/>
          <a:ext cx="8890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527" name="n_1aveValue【学校施設】&#10;一人当たり面積">
          <a:extLst>
            <a:ext uri="{FF2B5EF4-FFF2-40B4-BE49-F238E27FC236}">
              <a16:creationId xmlns:a16="http://schemas.microsoft.com/office/drawing/2014/main" id="{0B5AEDE9-598C-492F-A19E-7029A4F41515}"/>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528" name="n_2aveValue【学校施設】&#10;一人当たり面積">
          <a:extLst>
            <a:ext uri="{FF2B5EF4-FFF2-40B4-BE49-F238E27FC236}">
              <a16:creationId xmlns:a16="http://schemas.microsoft.com/office/drawing/2014/main" id="{5DE04AAA-A7BD-4E6C-8AD3-5C001C4061D0}"/>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529" name="n_3aveValue【学校施設】&#10;一人当たり面積">
          <a:extLst>
            <a:ext uri="{FF2B5EF4-FFF2-40B4-BE49-F238E27FC236}">
              <a16:creationId xmlns:a16="http://schemas.microsoft.com/office/drawing/2014/main" id="{2F42E268-8785-4B19-9396-DEB7B9F36470}"/>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530" name="n_4aveValue【学校施設】&#10;一人当たり面積">
          <a:extLst>
            <a:ext uri="{FF2B5EF4-FFF2-40B4-BE49-F238E27FC236}">
              <a16:creationId xmlns:a16="http://schemas.microsoft.com/office/drawing/2014/main" id="{B89E2846-7BFF-4B4D-AE60-273518479EC8}"/>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58255</xdr:rowOff>
    </xdr:from>
    <xdr:ext cx="469744" cy="259045"/>
    <xdr:sp macro="" textlink="">
      <xdr:nvSpPr>
        <xdr:cNvPr id="531" name="n_1mainValue【学校施設】&#10;一人当たり面積">
          <a:extLst>
            <a:ext uri="{FF2B5EF4-FFF2-40B4-BE49-F238E27FC236}">
              <a16:creationId xmlns:a16="http://schemas.microsoft.com/office/drawing/2014/main" id="{F4B34F66-2E94-4C76-9F71-4A3684C4F224}"/>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74911</xdr:rowOff>
    </xdr:from>
    <xdr:ext cx="469744" cy="259045"/>
    <xdr:sp macro="" textlink="">
      <xdr:nvSpPr>
        <xdr:cNvPr id="532" name="n_2mainValue【学校施設】&#10;一人当たり面積">
          <a:extLst>
            <a:ext uri="{FF2B5EF4-FFF2-40B4-BE49-F238E27FC236}">
              <a16:creationId xmlns:a16="http://schemas.microsoft.com/office/drawing/2014/main" id="{CFA07FD4-C77A-4B38-A962-904751217EE8}"/>
            </a:ext>
          </a:extLst>
        </xdr:cNvPr>
        <xdr:cNvSpPr txBox="1"/>
      </xdr:nvSpPr>
      <xdr:spPr>
        <a:xfrm>
          <a:off x="20199427" y="1070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91239</xdr:rowOff>
    </xdr:from>
    <xdr:ext cx="469744" cy="259045"/>
    <xdr:sp macro="" textlink="">
      <xdr:nvSpPr>
        <xdr:cNvPr id="533" name="n_3mainValue【学校施設】&#10;一人当たり面積">
          <a:extLst>
            <a:ext uri="{FF2B5EF4-FFF2-40B4-BE49-F238E27FC236}">
              <a16:creationId xmlns:a16="http://schemas.microsoft.com/office/drawing/2014/main" id="{76A41C5F-D788-4A05-8D76-74011AA17B88}"/>
            </a:ext>
          </a:extLst>
        </xdr:cNvPr>
        <xdr:cNvSpPr txBox="1"/>
      </xdr:nvSpPr>
      <xdr:spPr>
        <a:xfrm>
          <a:off x="19310427" y="1072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103976</xdr:rowOff>
    </xdr:from>
    <xdr:ext cx="469744" cy="259045"/>
    <xdr:sp macro="" textlink="">
      <xdr:nvSpPr>
        <xdr:cNvPr id="534" name="n_4mainValue【学校施設】&#10;一人当たり面積">
          <a:extLst>
            <a:ext uri="{FF2B5EF4-FFF2-40B4-BE49-F238E27FC236}">
              <a16:creationId xmlns:a16="http://schemas.microsoft.com/office/drawing/2014/main" id="{FBD43878-CAEB-4557-B781-E16E4897B172}"/>
            </a:ext>
          </a:extLst>
        </xdr:cNvPr>
        <xdr:cNvSpPr txBox="1"/>
      </xdr:nvSpPr>
      <xdr:spPr>
        <a:xfrm>
          <a:off x="18421427" y="1073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5" name="正方形/長方形 534">
          <a:extLst>
            <a:ext uri="{FF2B5EF4-FFF2-40B4-BE49-F238E27FC236}">
              <a16:creationId xmlns:a16="http://schemas.microsoft.com/office/drawing/2014/main" id="{3F6BF621-CDFD-4171-82D2-886961FA08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6" name="正方形/長方形 535">
          <a:extLst>
            <a:ext uri="{FF2B5EF4-FFF2-40B4-BE49-F238E27FC236}">
              <a16:creationId xmlns:a16="http://schemas.microsoft.com/office/drawing/2014/main" id="{AA64B590-A5F9-49F7-9AD0-03E1F07FF2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7" name="正方形/長方形 536">
          <a:extLst>
            <a:ext uri="{FF2B5EF4-FFF2-40B4-BE49-F238E27FC236}">
              <a16:creationId xmlns:a16="http://schemas.microsoft.com/office/drawing/2014/main" id="{061764D9-3498-4D63-85EE-0C07F3756F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8" name="正方形/長方形 537">
          <a:extLst>
            <a:ext uri="{FF2B5EF4-FFF2-40B4-BE49-F238E27FC236}">
              <a16:creationId xmlns:a16="http://schemas.microsoft.com/office/drawing/2014/main" id="{2361C9CB-9F84-40B7-95A6-59139B771B6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9" name="正方形/長方形 538">
          <a:extLst>
            <a:ext uri="{FF2B5EF4-FFF2-40B4-BE49-F238E27FC236}">
              <a16:creationId xmlns:a16="http://schemas.microsoft.com/office/drawing/2014/main" id="{085E2508-7E93-4A74-8E0A-5EA0A8AF9E3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0" name="正方形/長方形 539">
          <a:extLst>
            <a:ext uri="{FF2B5EF4-FFF2-40B4-BE49-F238E27FC236}">
              <a16:creationId xmlns:a16="http://schemas.microsoft.com/office/drawing/2014/main" id="{0EB41058-F468-4F00-9289-3A9AA0FAFF2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1" name="正方形/長方形 540">
          <a:extLst>
            <a:ext uri="{FF2B5EF4-FFF2-40B4-BE49-F238E27FC236}">
              <a16:creationId xmlns:a16="http://schemas.microsoft.com/office/drawing/2014/main" id="{E5011BF4-B85E-45C7-AA11-6451919793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2" name="正方形/長方形 541">
          <a:extLst>
            <a:ext uri="{FF2B5EF4-FFF2-40B4-BE49-F238E27FC236}">
              <a16:creationId xmlns:a16="http://schemas.microsoft.com/office/drawing/2014/main" id="{1ED7E1AD-5DB8-4F28-95FD-A7B00D15148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3" name="正方形/長方形 542">
          <a:extLst>
            <a:ext uri="{FF2B5EF4-FFF2-40B4-BE49-F238E27FC236}">
              <a16:creationId xmlns:a16="http://schemas.microsoft.com/office/drawing/2014/main" id="{5BD3B88D-9EBD-488E-9000-6EDDF75F13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4" name="正方形/長方形 543">
          <a:extLst>
            <a:ext uri="{FF2B5EF4-FFF2-40B4-BE49-F238E27FC236}">
              <a16:creationId xmlns:a16="http://schemas.microsoft.com/office/drawing/2014/main" id="{5C0C9C61-0C75-4B28-801E-35F5CD95D7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5" name="正方形/長方形 544">
          <a:extLst>
            <a:ext uri="{FF2B5EF4-FFF2-40B4-BE49-F238E27FC236}">
              <a16:creationId xmlns:a16="http://schemas.microsoft.com/office/drawing/2014/main" id="{8B3A6E1E-F104-4222-855E-38D7CD765C3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6" name="正方形/長方形 545">
          <a:extLst>
            <a:ext uri="{FF2B5EF4-FFF2-40B4-BE49-F238E27FC236}">
              <a16:creationId xmlns:a16="http://schemas.microsoft.com/office/drawing/2014/main" id="{925088CF-A4D6-4D57-BF2C-D3A203A1D6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7" name="正方形/長方形 546">
          <a:extLst>
            <a:ext uri="{FF2B5EF4-FFF2-40B4-BE49-F238E27FC236}">
              <a16:creationId xmlns:a16="http://schemas.microsoft.com/office/drawing/2014/main" id="{612C4422-72E1-410D-A6E7-EA16A4F0003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8" name="正方形/長方形 547">
          <a:extLst>
            <a:ext uri="{FF2B5EF4-FFF2-40B4-BE49-F238E27FC236}">
              <a16:creationId xmlns:a16="http://schemas.microsoft.com/office/drawing/2014/main" id="{531ED37E-768F-451C-85BB-8BB3A766A76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9" name="正方形/長方形 548">
          <a:extLst>
            <a:ext uri="{FF2B5EF4-FFF2-40B4-BE49-F238E27FC236}">
              <a16:creationId xmlns:a16="http://schemas.microsoft.com/office/drawing/2014/main" id="{AAF314A5-BECF-44BD-9FAA-FF4ED9ADFD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0" name="正方形/長方形 549">
          <a:extLst>
            <a:ext uri="{FF2B5EF4-FFF2-40B4-BE49-F238E27FC236}">
              <a16:creationId xmlns:a16="http://schemas.microsoft.com/office/drawing/2014/main" id="{F5DE2673-F69B-4E98-B96E-2C5A3F560CF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1" name="正方形/長方形 550">
          <a:extLst>
            <a:ext uri="{FF2B5EF4-FFF2-40B4-BE49-F238E27FC236}">
              <a16:creationId xmlns:a16="http://schemas.microsoft.com/office/drawing/2014/main" id="{6C660B4A-E45B-4545-8A02-2E6ED8684F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2" name="正方形/長方形 551">
          <a:extLst>
            <a:ext uri="{FF2B5EF4-FFF2-40B4-BE49-F238E27FC236}">
              <a16:creationId xmlns:a16="http://schemas.microsoft.com/office/drawing/2014/main" id="{DDE5CC2D-1E57-4408-99DA-0173CE1B783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3" name="正方形/長方形 552">
          <a:extLst>
            <a:ext uri="{FF2B5EF4-FFF2-40B4-BE49-F238E27FC236}">
              <a16:creationId xmlns:a16="http://schemas.microsoft.com/office/drawing/2014/main" id="{3A38D5CD-EC95-4AED-A536-EF7C4F9CFFC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4" name="正方形/長方形 553">
          <a:extLst>
            <a:ext uri="{FF2B5EF4-FFF2-40B4-BE49-F238E27FC236}">
              <a16:creationId xmlns:a16="http://schemas.microsoft.com/office/drawing/2014/main" id="{CAFF0FB0-A93B-49CA-91EA-57CF6E3E6ED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5" name="正方形/長方形 554">
          <a:extLst>
            <a:ext uri="{FF2B5EF4-FFF2-40B4-BE49-F238E27FC236}">
              <a16:creationId xmlns:a16="http://schemas.microsoft.com/office/drawing/2014/main" id="{76179A55-0A48-485A-A15F-584DDEBB4EF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6" name="正方形/長方形 555">
          <a:extLst>
            <a:ext uri="{FF2B5EF4-FFF2-40B4-BE49-F238E27FC236}">
              <a16:creationId xmlns:a16="http://schemas.microsoft.com/office/drawing/2014/main" id="{A7773F3A-9D3F-4734-9A1E-1D0A7F4D03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7" name="正方形/長方形 556">
          <a:extLst>
            <a:ext uri="{FF2B5EF4-FFF2-40B4-BE49-F238E27FC236}">
              <a16:creationId xmlns:a16="http://schemas.microsoft.com/office/drawing/2014/main" id="{C1B767E0-5D63-4359-AA5F-9FDD6EFCD8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正方形/長方形 557">
          <a:extLst>
            <a:ext uri="{FF2B5EF4-FFF2-40B4-BE49-F238E27FC236}">
              <a16:creationId xmlns:a16="http://schemas.microsoft.com/office/drawing/2014/main" id="{5D357EDC-C94A-4E7B-9164-8832D8FB9F1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9" name="テキスト ボックス 558">
          <a:extLst>
            <a:ext uri="{FF2B5EF4-FFF2-40B4-BE49-F238E27FC236}">
              <a16:creationId xmlns:a16="http://schemas.microsoft.com/office/drawing/2014/main" id="{67263024-B3D7-49E2-9DED-24DF76D2B9D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0" name="直線コネクタ 559">
          <a:extLst>
            <a:ext uri="{FF2B5EF4-FFF2-40B4-BE49-F238E27FC236}">
              <a16:creationId xmlns:a16="http://schemas.microsoft.com/office/drawing/2014/main" id="{0623A0A2-5BF1-4AC9-9366-C87B5B3AC87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1" name="テキスト ボックス 560">
          <a:extLst>
            <a:ext uri="{FF2B5EF4-FFF2-40B4-BE49-F238E27FC236}">
              <a16:creationId xmlns:a16="http://schemas.microsoft.com/office/drawing/2014/main" id="{5C77580C-7448-4D79-BF4E-5A37002B3D8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62" name="直線コネクタ 561">
          <a:extLst>
            <a:ext uri="{FF2B5EF4-FFF2-40B4-BE49-F238E27FC236}">
              <a16:creationId xmlns:a16="http://schemas.microsoft.com/office/drawing/2014/main" id="{E0C236C6-081A-40EE-9C59-4F7A6454DFB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63" name="テキスト ボックス 562">
          <a:extLst>
            <a:ext uri="{FF2B5EF4-FFF2-40B4-BE49-F238E27FC236}">
              <a16:creationId xmlns:a16="http://schemas.microsoft.com/office/drawing/2014/main" id="{6C1CA1B2-D2D6-4A96-97B0-C26BBCF9A62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64" name="直線コネクタ 563">
          <a:extLst>
            <a:ext uri="{FF2B5EF4-FFF2-40B4-BE49-F238E27FC236}">
              <a16:creationId xmlns:a16="http://schemas.microsoft.com/office/drawing/2014/main" id="{9E53BDD3-5F3E-47E5-9C2B-E935C7DB335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5" name="テキスト ボックス 564">
          <a:extLst>
            <a:ext uri="{FF2B5EF4-FFF2-40B4-BE49-F238E27FC236}">
              <a16:creationId xmlns:a16="http://schemas.microsoft.com/office/drawing/2014/main" id="{1499E7FA-57B9-41C1-B876-AE71B651B67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6" name="直線コネクタ 565">
          <a:extLst>
            <a:ext uri="{FF2B5EF4-FFF2-40B4-BE49-F238E27FC236}">
              <a16:creationId xmlns:a16="http://schemas.microsoft.com/office/drawing/2014/main" id="{3B64FA99-9576-4BA2-B2AF-0E39DEB66FA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7" name="テキスト ボックス 566">
          <a:extLst>
            <a:ext uri="{FF2B5EF4-FFF2-40B4-BE49-F238E27FC236}">
              <a16:creationId xmlns:a16="http://schemas.microsoft.com/office/drawing/2014/main" id="{EFAF09EE-6C57-4FF0-910D-DDAA3F5191A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8" name="直線コネクタ 567">
          <a:extLst>
            <a:ext uri="{FF2B5EF4-FFF2-40B4-BE49-F238E27FC236}">
              <a16:creationId xmlns:a16="http://schemas.microsoft.com/office/drawing/2014/main" id="{48E6410F-75FB-4C48-A240-4FC2904C5D3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9" name="テキスト ボックス 568">
          <a:extLst>
            <a:ext uri="{FF2B5EF4-FFF2-40B4-BE49-F238E27FC236}">
              <a16:creationId xmlns:a16="http://schemas.microsoft.com/office/drawing/2014/main" id="{1DFF44A0-21C9-489F-8DB6-B6D3D2B09A7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70" name="直線コネクタ 569">
          <a:extLst>
            <a:ext uri="{FF2B5EF4-FFF2-40B4-BE49-F238E27FC236}">
              <a16:creationId xmlns:a16="http://schemas.microsoft.com/office/drawing/2014/main" id="{0542CEAC-8B69-4C30-9A0D-19EF4F3DAB9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71" name="テキスト ボックス 570">
          <a:extLst>
            <a:ext uri="{FF2B5EF4-FFF2-40B4-BE49-F238E27FC236}">
              <a16:creationId xmlns:a16="http://schemas.microsoft.com/office/drawing/2014/main" id="{8BCF79F2-BE26-4D19-A019-C88813F4AE8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2" name="直線コネクタ 571">
          <a:extLst>
            <a:ext uri="{FF2B5EF4-FFF2-40B4-BE49-F238E27FC236}">
              <a16:creationId xmlns:a16="http://schemas.microsoft.com/office/drawing/2014/main" id="{56A5C4A5-DCF7-458E-ADBC-A276555AF0D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73" name="テキスト ボックス 572">
          <a:extLst>
            <a:ext uri="{FF2B5EF4-FFF2-40B4-BE49-F238E27FC236}">
              <a16:creationId xmlns:a16="http://schemas.microsoft.com/office/drawing/2014/main" id="{714A3757-B0FC-4A05-9F71-B2A9D159138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4" name="【公民館】&#10;有形固定資産減価償却率グラフ枠">
          <a:extLst>
            <a:ext uri="{FF2B5EF4-FFF2-40B4-BE49-F238E27FC236}">
              <a16:creationId xmlns:a16="http://schemas.microsoft.com/office/drawing/2014/main" id="{C78B19BE-7E99-4823-9C63-C0FEB17690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575" name="直線コネクタ 574">
          <a:extLst>
            <a:ext uri="{FF2B5EF4-FFF2-40B4-BE49-F238E27FC236}">
              <a16:creationId xmlns:a16="http://schemas.microsoft.com/office/drawing/2014/main" id="{9D92DE15-A80F-4565-8CB2-676FF026B263}"/>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576" name="【公民館】&#10;有形固定資産減価償却率最小値テキスト">
          <a:extLst>
            <a:ext uri="{FF2B5EF4-FFF2-40B4-BE49-F238E27FC236}">
              <a16:creationId xmlns:a16="http://schemas.microsoft.com/office/drawing/2014/main" id="{762CDFD5-7510-4904-BD8E-5099EEF56762}"/>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577" name="直線コネクタ 576">
          <a:extLst>
            <a:ext uri="{FF2B5EF4-FFF2-40B4-BE49-F238E27FC236}">
              <a16:creationId xmlns:a16="http://schemas.microsoft.com/office/drawing/2014/main" id="{A041BF96-63D5-470F-AA0C-8D7A64DF6FB8}"/>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578" name="【公民館】&#10;有形固定資産減価償却率最大値テキスト">
          <a:extLst>
            <a:ext uri="{FF2B5EF4-FFF2-40B4-BE49-F238E27FC236}">
              <a16:creationId xmlns:a16="http://schemas.microsoft.com/office/drawing/2014/main" id="{EDD74F12-775A-4BBF-896E-31740C67B8FD}"/>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579" name="直線コネクタ 578">
          <a:extLst>
            <a:ext uri="{FF2B5EF4-FFF2-40B4-BE49-F238E27FC236}">
              <a16:creationId xmlns:a16="http://schemas.microsoft.com/office/drawing/2014/main" id="{2E22747D-0FC7-4AEA-A8D5-F493B564892D}"/>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580" name="【公民館】&#10;有形固定資産減価償却率平均値テキスト">
          <a:extLst>
            <a:ext uri="{FF2B5EF4-FFF2-40B4-BE49-F238E27FC236}">
              <a16:creationId xmlns:a16="http://schemas.microsoft.com/office/drawing/2014/main" id="{0AE0B1A6-7142-4C6F-B389-17189711C8B5}"/>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81" name="フローチャート: 判断 580">
          <a:extLst>
            <a:ext uri="{FF2B5EF4-FFF2-40B4-BE49-F238E27FC236}">
              <a16:creationId xmlns:a16="http://schemas.microsoft.com/office/drawing/2014/main" id="{4796BDB7-438B-4FD3-9E96-CA08B2301177}"/>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582" name="フローチャート: 判断 581">
          <a:extLst>
            <a:ext uri="{FF2B5EF4-FFF2-40B4-BE49-F238E27FC236}">
              <a16:creationId xmlns:a16="http://schemas.microsoft.com/office/drawing/2014/main" id="{018DB46C-5E84-4FFB-ABA0-1D9EE9482DBF}"/>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583" name="フローチャート: 判断 582">
          <a:extLst>
            <a:ext uri="{FF2B5EF4-FFF2-40B4-BE49-F238E27FC236}">
              <a16:creationId xmlns:a16="http://schemas.microsoft.com/office/drawing/2014/main" id="{EA75DA8F-55CC-4E24-BB6D-9F7C5EE42B54}"/>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584" name="フローチャート: 判断 583">
          <a:extLst>
            <a:ext uri="{FF2B5EF4-FFF2-40B4-BE49-F238E27FC236}">
              <a16:creationId xmlns:a16="http://schemas.microsoft.com/office/drawing/2014/main" id="{346E3BBF-2E6C-4826-976A-27735EEB4F62}"/>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585" name="フローチャート: 判断 584">
          <a:extLst>
            <a:ext uri="{FF2B5EF4-FFF2-40B4-BE49-F238E27FC236}">
              <a16:creationId xmlns:a16="http://schemas.microsoft.com/office/drawing/2014/main" id="{594C241C-3ADD-4E37-AB5B-ACB546C8588C}"/>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FB9A0865-2E18-45B8-9F7A-4219BCD6B3F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A15D3A6C-29D0-4E47-A351-A49C6626BBE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DCE6E8A0-BFD1-4AD0-B468-94B499A7F45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id="{FF1CB245-A0A1-474C-8D54-3226CE6A06D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0" name="テキスト ボックス 589">
          <a:extLst>
            <a:ext uri="{FF2B5EF4-FFF2-40B4-BE49-F238E27FC236}">
              <a16:creationId xmlns:a16="http://schemas.microsoft.com/office/drawing/2014/main" id="{05227290-1E50-4ED7-A9BA-3EE6B2A1624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71120</xdr:rowOff>
    </xdr:from>
    <xdr:to>
      <xdr:col>85</xdr:col>
      <xdr:colOff>177800</xdr:colOff>
      <xdr:row>109</xdr:row>
      <xdr:rowOff>1270</xdr:rowOff>
    </xdr:to>
    <xdr:sp macro="" textlink="">
      <xdr:nvSpPr>
        <xdr:cNvPr id="591" name="楕円 590">
          <a:extLst>
            <a:ext uri="{FF2B5EF4-FFF2-40B4-BE49-F238E27FC236}">
              <a16:creationId xmlns:a16="http://schemas.microsoft.com/office/drawing/2014/main" id="{82485090-3FDA-4A81-98AD-ED754E8EA11B}"/>
            </a:ext>
          </a:extLst>
        </xdr:cNvPr>
        <xdr:cNvSpPr/>
      </xdr:nvSpPr>
      <xdr:spPr>
        <a:xfrm>
          <a:off x="162687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157497</xdr:rowOff>
    </xdr:from>
    <xdr:ext cx="405111" cy="259045"/>
    <xdr:sp macro="" textlink="">
      <xdr:nvSpPr>
        <xdr:cNvPr id="592" name="【公民館】&#10;有形固定資産減価償却率該当値テキスト">
          <a:extLst>
            <a:ext uri="{FF2B5EF4-FFF2-40B4-BE49-F238E27FC236}">
              <a16:creationId xmlns:a16="http://schemas.microsoft.com/office/drawing/2014/main" id="{EEF9C876-3C0B-4E02-B551-A4A5FB2E1FEC}"/>
            </a:ext>
          </a:extLst>
        </xdr:cNvPr>
        <xdr:cNvSpPr txBox="1"/>
      </xdr:nvSpPr>
      <xdr:spPr>
        <a:xfrm>
          <a:off x="16357600" y="185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65405</xdr:rowOff>
    </xdr:from>
    <xdr:to>
      <xdr:col>81</xdr:col>
      <xdr:colOff>101600</xdr:colOff>
      <xdr:row>108</xdr:row>
      <xdr:rowOff>167005</xdr:rowOff>
    </xdr:to>
    <xdr:sp macro="" textlink="">
      <xdr:nvSpPr>
        <xdr:cNvPr id="593" name="楕円 592">
          <a:extLst>
            <a:ext uri="{FF2B5EF4-FFF2-40B4-BE49-F238E27FC236}">
              <a16:creationId xmlns:a16="http://schemas.microsoft.com/office/drawing/2014/main" id="{3C737A77-B0C1-4A99-A49C-835B6FF1F691}"/>
            </a:ext>
          </a:extLst>
        </xdr:cNvPr>
        <xdr:cNvSpPr/>
      </xdr:nvSpPr>
      <xdr:spPr>
        <a:xfrm>
          <a:off x="15430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116205</xdr:rowOff>
    </xdr:from>
    <xdr:to>
      <xdr:col>85</xdr:col>
      <xdr:colOff>127000</xdr:colOff>
      <xdr:row>108</xdr:row>
      <xdr:rowOff>121920</xdr:rowOff>
    </xdr:to>
    <xdr:cxnSp macro="">
      <xdr:nvCxnSpPr>
        <xdr:cNvPr id="594" name="直線コネクタ 593">
          <a:extLst>
            <a:ext uri="{FF2B5EF4-FFF2-40B4-BE49-F238E27FC236}">
              <a16:creationId xmlns:a16="http://schemas.microsoft.com/office/drawing/2014/main" id="{803DBFCE-291B-4963-A181-02D9F0942061}"/>
            </a:ext>
          </a:extLst>
        </xdr:cNvPr>
        <xdr:cNvCxnSpPr/>
      </xdr:nvCxnSpPr>
      <xdr:spPr>
        <a:xfrm>
          <a:off x="15481300" y="186328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27305</xdr:rowOff>
    </xdr:from>
    <xdr:to>
      <xdr:col>76</xdr:col>
      <xdr:colOff>165100</xdr:colOff>
      <xdr:row>107</xdr:row>
      <xdr:rowOff>128905</xdr:rowOff>
    </xdr:to>
    <xdr:sp macro="" textlink="">
      <xdr:nvSpPr>
        <xdr:cNvPr id="595" name="楕円 594">
          <a:extLst>
            <a:ext uri="{FF2B5EF4-FFF2-40B4-BE49-F238E27FC236}">
              <a16:creationId xmlns:a16="http://schemas.microsoft.com/office/drawing/2014/main" id="{1B070106-0DA8-4351-9559-928CE8EBDEBE}"/>
            </a:ext>
          </a:extLst>
        </xdr:cNvPr>
        <xdr:cNvSpPr/>
      </xdr:nvSpPr>
      <xdr:spPr>
        <a:xfrm>
          <a:off x="14541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78105</xdr:rowOff>
    </xdr:from>
    <xdr:to>
      <xdr:col>81</xdr:col>
      <xdr:colOff>50800</xdr:colOff>
      <xdr:row>108</xdr:row>
      <xdr:rowOff>116205</xdr:rowOff>
    </xdr:to>
    <xdr:cxnSp macro="">
      <xdr:nvCxnSpPr>
        <xdr:cNvPr id="596" name="直線コネクタ 595">
          <a:extLst>
            <a:ext uri="{FF2B5EF4-FFF2-40B4-BE49-F238E27FC236}">
              <a16:creationId xmlns:a16="http://schemas.microsoft.com/office/drawing/2014/main" id="{C44F002F-D265-4C32-8F18-FB10CCFEF553}"/>
            </a:ext>
          </a:extLst>
        </xdr:cNvPr>
        <xdr:cNvCxnSpPr/>
      </xdr:nvCxnSpPr>
      <xdr:spPr>
        <a:xfrm>
          <a:off x="14592300" y="1842325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17780</xdr:rowOff>
    </xdr:from>
    <xdr:to>
      <xdr:col>72</xdr:col>
      <xdr:colOff>38100</xdr:colOff>
      <xdr:row>107</xdr:row>
      <xdr:rowOff>119380</xdr:rowOff>
    </xdr:to>
    <xdr:sp macro="" textlink="">
      <xdr:nvSpPr>
        <xdr:cNvPr id="597" name="楕円 596">
          <a:extLst>
            <a:ext uri="{FF2B5EF4-FFF2-40B4-BE49-F238E27FC236}">
              <a16:creationId xmlns:a16="http://schemas.microsoft.com/office/drawing/2014/main" id="{2B5EC27B-E96A-4348-8F70-7F3ABAABB4EA}"/>
            </a:ext>
          </a:extLst>
        </xdr:cNvPr>
        <xdr:cNvSpPr/>
      </xdr:nvSpPr>
      <xdr:spPr>
        <a:xfrm>
          <a:off x="13652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68580</xdr:rowOff>
    </xdr:from>
    <xdr:to>
      <xdr:col>76</xdr:col>
      <xdr:colOff>114300</xdr:colOff>
      <xdr:row>107</xdr:row>
      <xdr:rowOff>78105</xdr:rowOff>
    </xdr:to>
    <xdr:cxnSp macro="">
      <xdr:nvCxnSpPr>
        <xdr:cNvPr id="598" name="直線コネクタ 597">
          <a:extLst>
            <a:ext uri="{FF2B5EF4-FFF2-40B4-BE49-F238E27FC236}">
              <a16:creationId xmlns:a16="http://schemas.microsoft.com/office/drawing/2014/main" id="{B1C9B1DC-AD0C-49C4-8469-2ABEE958D321}"/>
            </a:ext>
          </a:extLst>
        </xdr:cNvPr>
        <xdr:cNvCxnSpPr/>
      </xdr:nvCxnSpPr>
      <xdr:spPr>
        <a:xfrm>
          <a:off x="13703300" y="184137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158750</xdr:rowOff>
    </xdr:from>
    <xdr:to>
      <xdr:col>67</xdr:col>
      <xdr:colOff>101600</xdr:colOff>
      <xdr:row>107</xdr:row>
      <xdr:rowOff>88900</xdr:rowOff>
    </xdr:to>
    <xdr:sp macro="" textlink="">
      <xdr:nvSpPr>
        <xdr:cNvPr id="599" name="楕円 598">
          <a:extLst>
            <a:ext uri="{FF2B5EF4-FFF2-40B4-BE49-F238E27FC236}">
              <a16:creationId xmlns:a16="http://schemas.microsoft.com/office/drawing/2014/main" id="{3644239E-623C-4225-B238-06BD68514DB2}"/>
            </a:ext>
          </a:extLst>
        </xdr:cNvPr>
        <xdr:cNvSpPr/>
      </xdr:nvSpPr>
      <xdr:spPr>
        <a:xfrm>
          <a:off x="12763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38100</xdr:rowOff>
    </xdr:from>
    <xdr:to>
      <xdr:col>71</xdr:col>
      <xdr:colOff>177800</xdr:colOff>
      <xdr:row>107</xdr:row>
      <xdr:rowOff>68580</xdr:rowOff>
    </xdr:to>
    <xdr:cxnSp macro="">
      <xdr:nvCxnSpPr>
        <xdr:cNvPr id="600" name="直線コネクタ 599">
          <a:extLst>
            <a:ext uri="{FF2B5EF4-FFF2-40B4-BE49-F238E27FC236}">
              <a16:creationId xmlns:a16="http://schemas.microsoft.com/office/drawing/2014/main" id="{E8FE897C-2340-4124-9522-61A866C8F089}"/>
            </a:ext>
          </a:extLst>
        </xdr:cNvPr>
        <xdr:cNvCxnSpPr/>
      </xdr:nvCxnSpPr>
      <xdr:spPr>
        <a:xfrm>
          <a:off x="12814300" y="18383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01" name="n_1aveValue【公民館】&#10;有形固定資産減価償却率">
          <a:extLst>
            <a:ext uri="{FF2B5EF4-FFF2-40B4-BE49-F238E27FC236}">
              <a16:creationId xmlns:a16="http://schemas.microsoft.com/office/drawing/2014/main" id="{63BA32FE-7F63-4A27-BA14-EA5EB6BBBDDF}"/>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02" name="n_2aveValue【公民館】&#10;有形固定資産減価償却率">
          <a:extLst>
            <a:ext uri="{FF2B5EF4-FFF2-40B4-BE49-F238E27FC236}">
              <a16:creationId xmlns:a16="http://schemas.microsoft.com/office/drawing/2014/main" id="{50EF861D-F874-421C-90D9-5AAFDE9D628F}"/>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603" name="n_3aveValue【公民館】&#10;有形固定資産減価償却率">
          <a:extLst>
            <a:ext uri="{FF2B5EF4-FFF2-40B4-BE49-F238E27FC236}">
              <a16:creationId xmlns:a16="http://schemas.microsoft.com/office/drawing/2014/main" id="{89CF2B12-F2D6-4B16-BE96-034FB85F70EB}"/>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604" name="n_4aveValue【公民館】&#10;有形固定資産減価償却率">
          <a:extLst>
            <a:ext uri="{FF2B5EF4-FFF2-40B4-BE49-F238E27FC236}">
              <a16:creationId xmlns:a16="http://schemas.microsoft.com/office/drawing/2014/main" id="{01F07AF0-E8E8-475B-BA9C-767031CDE5C2}"/>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158132</xdr:rowOff>
    </xdr:from>
    <xdr:ext cx="405111" cy="259045"/>
    <xdr:sp macro="" textlink="">
      <xdr:nvSpPr>
        <xdr:cNvPr id="605" name="n_1mainValue【公民館】&#10;有形固定資産減価償却率">
          <a:extLst>
            <a:ext uri="{FF2B5EF4-FFF2-40B4-BE49-F238E27FC236}">
              <a16:creationId xmlns:a16="http://schemas.microsoft.com/office/drawing/2014/main" id="{157BB975-E0E1-4C7C-B149-5C5DCF5D44D0}"/>
            </a:ext>
          </a:extLst>
        </xdr:cNvPr>
        <xdr:cNvSpPr txBox="1"/>
      </xdr:nvSpPr>
      <xdr:spPr>
        <a:xfrm>
          <a:off x="15266044" y="186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120032</xdr:rowOff>
    </xdr:from>
    <xdr:ext cx="405111" cy="259045"/>
    <xdr:sp macro="" textlink="">
      <xdr:nvSpPr>
        <xdr:cNvPr id="606" name="n_2mainValue【公民館】&#10;有形固定資産減価償却率">
          <a:extLst>
            <a:ext uri="{FF2B5EF4-FFF2-40B4-BE49-F238E27FC236}">
              <a16:creationId xmlns:a16="http://schemas.microsoft.com/office/drawing/2014/main" id="{8BFBF6F4-B3A5-4255-AF06-6CC74DD715B0}"/>
            </a:ext>
          </a:extLst>
        </xdr:cNvPr>
        <xdr:cNvSpPr txBox="1"/>
      </xdr:nvSpPr>
      <xdr:spPr>
        <a:xfrm>
          <a:off x="143897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110507</xdr:rowOff>
    </xdr:from>
    <xdr:ext cx="405111" cy="259045"/>
    <xdr:sp macro="" textlink="">
      <xdr:nvSpPr>
        <xdr:cNvPr id="607" name="n_3mainValue【公民館】&#10;有形固定資産減価償却率">
          <a:extLst>
            <a:ext uri="{FF2B5EF4-FFF2-40B4-BE49-F238E27FC236}">
              <a16:creationId xmlns:a16="http://schemas.microsoft.com/office/drawing/2014/main" id="{38514D5C-F9CF-4982-BDFA-4E2F5A554019}"/>
            </a:ext>
          </a:extLst>
        </xdr:cNvPr>
        <xdr:cNvSpPr txBox="1"/>
      </xdr:nvSpPr>
      <xdr:spPr>
        <a:xfrm>
          <a:off x="13500744"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80027</xdr:rowOff>
    </xdr:from>
    <xdr:ext cx="405111" cy="259045"/>
    <xdr:sp macro="" textlink="">
      <xdr:nvSpPr>
        <xdr:cNvPr id="608" name="n_4mainValue【公民館】&#10;有形固定資産減価償却率">
          <a:extLst>
            <a:ext uri="{FF2B5EF4-FFF2-40B4-BE49-F238E27FC236}">
              <a16:creationId xmlns:a16="http://schemas.microsoft.com/office/drawing/2014/main" id="{068EB750-6FC5-4BFF-8800-1D1C985F4651}"/>
            </a:ext>
          </a:extLst>
        </xdr:cNvPr>
        <xdr:cNvSpPr txBox="1"/>
      </xdr:nvSpPr>
      <xdr:spPr>
        <a:xfrm>
          <a:off x="12611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9" name="正方形/長方形 608">
          <a:extLst>
            <a:ext uri="{FF2B5EF4-FFF2-40B4-BE49-F238E27FC236}">
              <a16:creationId xmlns:a16="http://schemas.microsoft.com/office/drawing/2014/main" id="{B75C629C-AB6A-4601-962F-0773119D63C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0" name="正方形/長方形 609">
          <a:extLst>
            <a:ext uri="{FF2B5EF4-FFF2-40B4-BE49-F238E27FC236}">
              <a16:creationId xmlns:a16="http://schemas.microsoft.com/office/drawing/2014/main" id="{2868961F-4327-4D3B-AB51-69C7C380FE1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1" name="正方形/長方形 610">
          <a:extLst>
            <a:ext uri="{FF2B5EF4-FFF2-40B4-BE49-F238E27FC236}">
              <a16:creationId xmlns:a16="http://schemas.microsoft.com/office/drawing/2014/main" id="{F7E172CB-2CAD-41AC-81E5-2F769FEAFE3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2" name="正方形/長方形 611">
          <a:extLst>
            <a:ext uri="{FF2B5EF4-FFF2-40B4-BE49-F238E27FC236}">
              <a16:creationId xmlns:a16="http://schemas.microsoft.com/office/drawing/2014/main" id="{97E9C3FD-9D3D-4C5F-BEB8-57D34C9E308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3" name="正方形/長方形 612">
          <a:extLst>
            <a:ext uri="{FF2B5EF4-FFF2-40B4-BE49-F238E27FC236}">
              <a16:creationId xmlns:a16="http://schemas.microsoft.com/office/drawing/2014/main" id="{43E8F0ED-5568-47C4-B815-EE9DA293337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4" name="正方形/長方形 613">
          <a:extLst>
            <a:ext uri="{FF2B5EF4-FFF2-40B4-BE49-F238E27FC236}">
              <a16:creationId xmlns:a16="http://schemas.microsoft.com/office/drawing/2014/main" id="{C8D87788-099A-4B21-BBD2-A321838A914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5" name="正方形/長方形 614">
          <a:extLst>
            <a:ext uri="{FF2B5EF4-FFF2-40B4-BE49-F238E27FC236}">
              <a16:creationId xmlns:a16="http://schemas.microsoft.com/office/drawing/2014/main" id="{68AFB7DE-7BA9-490D-BF72-88E7986636A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6" name="正方形/長方形 615">
          <a:extLst>
            <a:ext uri="{FF2B5EF4-FFF2-40B4-BE49-F238E27FC236}">
              <a16:creationId xmlns:a16="http://schemas.microsoft.com/office/drawing/2014/main" id="{60F16D84-5600-49C9-B6F4-C80323383D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7" name="テキスト ボックス 616">
          <a:extLst>
            <a:ext uri="{FF2B5EF4-FFF2-40B4-BE49-F238E27FC236}">
              <a16:creationId xmlns:a16="http://schemas.microsoft.com/office/drawing/2014/main" id="{95A1E9BA-E006-4560-87D7-2659FD8D00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8" name="直線コネクタ 617">
          <a:extLst>
            <a:ext uri="{FF2B5EF4-FFF2-40B4-BE49-F238E27FC236}">
              <a16:creationId xmlns:a16="http://schemas.microsoft.com/office/drawing/2014/main" id="{D0BF4ABD-9D53-4EF8-B12E-60225B1E8BC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9" name="直線コネクタ 618">
          <a:extLst>
            <a:ext uri="{FF2B5EF4-FFF2-40B4-BE49-F238E27FC236}">
              <a16:creationId xmlns:a16="http://schemas.microsoft.com/office/drawing/2014/main" id="{4B62D43D-0EE3-45EF-8B9C-15D9707E5E7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20" name="テキスト ボックス 619">
          <a:extLst>
            <a:ext uri="{FF2B5EF4-FFF2-40B4-BE49-F238E27FC236}">
              <a16:creationId xmlns:a16="http://schemas.microsoft.com/office/drawing/2014/main" id="{71EA18E1-400B-4FEC-9348-E4DD32789D5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21" name="直線コネクタ 620">
          <a:extLst>
            <a:ext uri="{FF2B5EF4-FFF2-40B4-BE49-F238E27FC236}">
              <a16:creationId xmlns:a16="http://schemas.microsoft.com/office/drawing/2014/main" id="{B4391BC7-14D3-4769-BF02-7A74D92C235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2" name="テキスト ボックス 621">
          <a:extLst>
            <a:ext uri="{FF2B5EF4-FFF2-40B4-BE49-F238E27FC236}">
              <a16:creationId xmlns:a16="http://schemas.microsoft.com/office/drawing/2014/main" id="{54EF274E-CF8F-48B3-A3DE-06F1F70BD58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3" name="直線コネクタ 622">
          <a:extLst>
            <a:ext uri="{FF2B5EF4-FFF2-40B4-BE49-F238E27FC236}">
              <a16:creationId xmlns:a16="http://schemas.microsoft.com/office/drawing/2014/main" id="{D5D5812A-F350-44D0-8883-91422F884F1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4" name="テキスト ボックス 623">
          <a:extLst>
            <a:ext uri="{FF2B5EF4-FFF2-40B4-BE49-F238E27FC236}">
              <a16:creationId xmlns:a16="http://schemas.microsoft.com/office/drawing/2014/main" id="{9B9CB75C-CDF5-4048-8AAA-35F37DD6794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5" name="直線コネクタ 624">
          <a:extLst>
            <a:ext uri="{FF2B5EF4-FFF2-40B4-BE49-F238E27FC236}">
              <a16:creationId xmlns:a16="http://schemas.microsoft.com/office/drawing/2014/main" id="{7FEF2854-DF84-462D-8E36-9483344BCD5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6" name="テキスト ボックス 625">
          <a:extLst>
            <a:ext uri="{FF2B5EF4-FFF2-40B4-BE49-F238E27FC236}">
              <a16:creationId xmlns:a16="http://schemas.microsoft.com/office/drawing/2014/main" id="{24701C14-EC94-4FF4-80A6-C3CB2FF07F4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7" name="直線コネクタ 626">
          <a:extLst>
            <a:ext uri="{FF2B5EF4-FFF2-40B4-BE49-F238E27FC236}">
              <a16:creationId xmlns:a16="http://schemas.microsoft.com/office/drawing/2014/main" id="{EA5035D1-3206-466B-8775-0C227F7FB66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8" name="テキスト ボックス 627">
          <a:extLst>
            <a:ext uri="{FF2B5EF4-FFF2-40B4-BE49-F238E27FC236}">
              <a16:creationId xmlns:a16="http://schemas.microsoft.com/office/drawing/2014/main" id="{DA20FC7D-1505-4A70-8225-C8134F4FAAA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a:extLst>
            <a:ext uri="{FF2B5EF4-FFF2-40B4-BE49-F238E27FC236}">
              <a16:creationId xmlns:a16="http://schemas.microsoft.com/office/drawing/2014/main" id="{45BCA028-F621-41B4-99B7-C91FE63B20C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a:extLst>
            <a:ext uri="{FF2B5EF4-FFF2-40B4-BE49-F238E27FC236}">
              <a16:creationId xmlns:a16="http://schemas.microsoft.com/office/drawing/2014/main" id="{A690A5AE-46DD-4A40-B3E1-9F4E0324FFF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公民館】&#10;一人当たり面積グラフ枠">
          <a:extLst>
            <a:ext uri="{FF2B5EF4-FFF2-40B4-BE49-F238E27FC236}">
              <a16:creationId xmlns:a16="http://schemas.microsoft.com/office/drawing/2014/main" id="{6B8CBAA2-983B-405C-BA07-91F1E9E48CE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632" name="直線コネクタ 631">
          <a:extLst>
            <a:ext uri="{FF2B5EF4-FFF2-40B4-BE49-F238E27FC236}">
              <a16:creationId xmlns:a16="http://schemas.microsoft.com/office/drawing/2014/main" id="{8B282471-6E8A-4341-8B68-A3619484938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633" name="【公民館】&#10;一人当たり面積最小値テキスト">
          <a:extLst>
            <a:ext uri="{FF2B5EF4-FFF2-40B4-BE49-F238E27FC236}">
              <a16:creationId xmlns:a16="http://schemas.microsoft.com/office/drawing/2014/main" id="{16C8C47C-E780-4699-82D3-F3371F7B0701}"/>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634" name="直線コネクタ 633">
          <a:extLst>
            <a:ext uri="{FF2B5EF4-FFF2-40B4-BE49-F238E27FC236}">
              <a16:creationId xmlns:a16="http://schemas.microsoft.com/office/drawing/2014/main" id="{44F250A5-CDCE-451E-B7D9-F5556B7060B7}"/>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635" name="【公民館】&#10;一人当たり面積最大値テキスト">
          <a:extLst>
            <a:ext uri="{FF2B5EF4-FFF2-40B4-BE49-F238E27FC236}">
              <a16:creationId xmlns:a16="http://schemas.microsoft.com/office/drawing/2014/main" id="{66536A1E-5BAD-40C8-B453-7FC0AB64B3F1}"/>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636" name="直線コネクタ 635">
          <a:extLst>
            <a:ext uri="{FF2B5EF4-FFF2-40B4-BE49-F238E27FC236}">
              <a16:creationId xmlns:a16="http://schemas.microsoft.com/office/drawing/2014/main" id="{ED70E09A-17CC-4645-BFC4-92816FB91965}"/>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637" name="【公民館】&#10;一人当たり面積平均値テキスト">
          <a:extLst>
            <a:ext uri="{FF2B5EF4-FFF2-40B4-BE49-F238E27FC236}">
              <a16:creationId xmlns:a16="http://schemas.microsoft.com/office/drawing/2014/main" id="{4AD28CF4-33FD-4AE7-A7AE-1271206080FA}"/>
            </a:ext>
          </a:extLst>
        </xdr:cNvPr>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638" name="フローチャート: 判断 637">
          <a:extLst>
            <a:ext uri="{FF2B5EF4-FFF2-40B4-BE49-F238E27FC236}">
              <a16:creationId xmlns:a16="http://schemas.microsoft.com/office/drawing/2014/main" id="{1490985D-F096-450C-A734-C035F36727F3}"/>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639" name="フローチャート: 判断 638">
          <a:extLst>
            <a:ext uri="{FF2B5EF4-FFF2-40B4-BE49-F238E27FC236}">
              <a16:creationId xmlns:a16="http://schemas.microsoft.com/office/drawing/2014/main" id="{EA7DAEB7-35AF-486B-8A7C-564DE36D32CE}"/>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640" name="フローチャート: 判断 639">
          <a:extLst>
            <a:ext uri="{FF2B5EF4-FFF2-40B4-BE49-F238E27FC236}">
              <a16:creationId xmlns:a16="http://schemas.microsoft.com/office/drawing/2014/main" id="{2560DD89-1FFD-4CCB-9611-2D8DC6534150}"/>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641" name="フローチャート: 判断 640">
          <a:extLst>
            <a:ext uri="{FF2B5EF4-FFF2-40B4-BE49-F238E27FC236}">
              <a16:creationId xmlns:a16="http://schemas.microsoft.com/office/drawing/2014/main" id="{E982EADC-EE80-4A39-B2D5-C868321004C5}"/>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642" name="フローチャート: 判断 641">
          <a:extLst>
            <a:ext uri="{FF2B5EF4-FFF2-40B4-BE49-F238E27FC236}">
              <a16:creationId xmlns:a16="http://schemas.microsoft.com/office/drawing/2014/main" id="{4C8DC7CD-ED90-4D90-BECE-96E45312040D}"/>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E1C2D1FE-426B-4FFB-99E4-98AD58ACE42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A1F9D7A9-B937-49FB-BF3C-94575D01784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FB6B11CC-291C-4944-850D-D2C56FF1E2C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90AAB76D-CCBA-4A8E-BA39-6C00F7635F5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1685B6C4-63F8-4A28-AFEF-88A3476A954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93218</xdr:rowOff>
    </xdr:from>
    <xdr:to>
      <xdr:col>116</xdr:col>
      <xdr:colOff>114300</xdr:colOff>
      <xdr:row>104</xdr:row>
      <xdr:rowOff>23368</xdr:rowOff>
    </xdr:to>
    <xdr:sp macro="" textlink="">
      <xdr:nvSpPr>
        <xdr:cNvPr id="648" name="楕円 647">
          <a:extLst>
            <a:ext uri="{FF2B5EF4-FFF2-40B4-BE49-F238E27FC236}">
              <a16:creationId xmlns:a16="http://schemas.microsoft.com/office/drawing/2014/main" id="{45D509FC-28F7-43C8-9CE0-8339A9DB18C6}"/>
            </a:ext>
          </a:extLst>
        </xdr:cNvPr>
        <xdr:cNvSpPr/>
      </xdr:nvSpPr>
      <xdr:spPr>
        <a:xfrm>
          <a:off x="22110700" y="1775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116095</xdr:rowOff>
    </xdr:from>
    <xdr:ext cx="469744" cy="259045"/>
    <xdr:sp macro="" textlink="">
      <xdr:nvSpPr>
        <xdr:cNvPr id="649" name="【公民館】&#10;一人当たり面積該当値テキスト">
          <a:extLst>
            <a:ext uri="{FF2B5EF4-FFF2-40B4-BE49-F238E27FC236}">
              <a16:creationId xmlns:a16="http://schemas.microsoft.com/office/drawing/2014/main" id="{410165B4-E1F0-4B33-9943-A00BEC067300}"/>
            </a:ext>
          </a:extLst>
        </xdr:cNvPr>
        <xdr:cNvSpPr txBox="1"/>
      </xdr:nvSpPr>
      <xdr:spPr>
        <a:xfrm>
          <a:off x="22199600"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110744</xdr:rowOff>
    </xdr:from>
    <xdr:to>
      <xdr:col>112</xdr:col>
      <xdr:colOff>38100</xdr:colOff>
      <xdr:row>104</xdr:row>
      <xdr:rowOff>40894</xdr:rowOff>
    </xdr:to>
    <xdr:sp macro="" textlink="">
      <xdr:nvSpPr>
        <xdr:cNvPr id="650" name="楕円 649">
          <a:extLst>
            <a:ext uri="{FF2B5EF4-FFF2-40B4-BE49-F238E27FC236}">
              <a16:creationId xmlns:a16="http://schemas.microsoft.com/office/drawing/2014/main" id="{5C28DB0D-5A79-4263-BE0E-696F0BEEC5A6}"/>
            </a:ext>
          </a:extLst>
        </xdr:cNvPr>
        <xdr:cNvSpPr/>
      </xdr:nvSpPr>
      <xdr:spPr>
        <a:xfrm>
          <a:off x="21272500" y="177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144018</xdr:rowOff>
    </xdr:from>
    <xdr:to>
      <xdr:col>116</xdr:col>
      <xdr:colOff>63500</xdr:colOff>
      <xdr:row>103</xdr:row>
      <xdr:rowOff>161544</xdr:rowOff>
    </xdr:to>
    <xdr:cxnSp macro="">
      <xdr:nvCxnSpPr>
        <xdr:cNvPr id="651" name="直線コネクタ 650">
          <a:extLst>
            <a:ext uri="{FF2B5EF4-FFF2-40B4-BE49-F238E27FC236}">
              <a16:creationId xmlns:a16="http://schemas.microsoft.com/office/drawing/2014/main" id="{8ECC3780-7FCD-4616-A9CF-3E7BACAC4062}"/>
            </a:ext>
          </a:extLst>
        </xdr:cNvPr>
        <xdr:cNvCxnSpPr/>
      </xdr:nvCxnSpPr>
      <xdr:spPr>
        <a:xfrm flipV="1">
          <a:off x="21323300" y="17803368"/>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157226</xdr:rowOff>
    </xdr:from>
    <xdr:to>
      <xdr:col>107</xdr:col>
      <xdr:colOff>101600</xdr:colOff>
      <xdr:row>108</xdr:row>
      <xdr:rowOff>87376</xdr:rowOff>
    </xdr:to>
    <xdr:sp macro="" textlink="">
      <xdr:nvSpPr>
        <xdr:cNvPr id="652" name="楕円 651">
          <a:extLst>
            <a:ext uri="{FF2B5EF4-FFF2-40B4-BE49-F238E27FC236}">
              <a16:creationId xmlns:a16="http://schemas.microsoft.com/office/drawing/2014/main" id="{8F4B3FF3-9242-4EDD-A308-BC82DCF62AE5}"/>
            </a:ext>
          </a:extLst>
        </xdr:cNvPr>
        <xdr:cNvSpPr/>
      </xdr:nvSpPr>
      <xdr:spPr>
        <a:xfrm>
          <a:off x="20383500" y="1850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161544</xdr:rowOff>
    </xdr:from>
    <xdr:to>
      <xdr:col>111</xdr:col>
      <xdr:colOff>177800</xdr:colOff>
      <xdr:row>108</xdr:row>
      <xdr:rowOff>36576</xdr:rowOff>
    </xdr:to>
    <xdr:cxnSp macro="">
      <xdr:nvCxnSpPr>
        <xdr:cNvPr id="653" name="直線コネクタ 652">
          <a:extLst>
            <a:ext uri="{FF2B5EF4-FFF2-40B4-BE49-F238E27FC236}">
              <a16:creationId xmlns:a16="http://schemas.microsoft.com/office/drawing/2014/main" id="{718D40DF-194A-4463-BB65-AAF1FE221683}"/>
            </a:ext>
          </a:extLst>
        </xdr:cNvPr>
        <xdr:cNvCxnSpPr/>
      </xdr:nvCxnSpPr>
      <xdr:spPr>
        <a:xfrm flipV="1">
          <a:off x="20434300" y="17820894"/>
          <a:ext cx="889000" cy="73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159513</xdr:rowOff>
    </xdr:from>
    <xdr:to>
      <xdr:col>102</xdr:col>
      <xdr:colOff>165100</xdr:colOff>
      <xdr:row>108</xdr:row>
      <xdr:rowOff>89663</xdr:rowOff>
    </xdr:to>
    <xdr:sp macro="" textlink="">
      <xdr:nvSpPr>
        <xdr:cNvPr id="654" name="楕円 653">
          <a:extLst>
            <a:ext uri="{FF2B5EF4-FFF2-40B4-BE49-F238E27FC236}">
              <a16:creationId xmlns:a16="http://schemas.microsoft.com/office/drawing/2014/main" id="{D62F02F7-07DD-42A2-A8EB-A0CC374ED328}"/>
            </a:ext>
          </a:extLst>
        </xdr:cNvPr>
        <xdr:cNvSpPr/>
      </xdr:nvSpPr>
      <xdr:spPr>
        <a:xfrm>
          <a:off x="19494500" y="185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36576</xdr:rowOff>
    </xdr:from>
    <xdr:to>
      <xdr:col>107</xdr:col>
      <xdr:colOff>50800</xdr:colOff>
      <xdr:row>108</xdr:row>
      <xdr:rowOff>38863</xdr:rowOff>
    </xdr:to>
    <xdr:cxnSp macro="">
      <xdr:nvCxnSpPr>
        <xdr:cNvPr id="655" name="直線コネクタ 654">
          <a:extLst>
            <a:ext uri="{FF2B5EF4-FFF2-40B4-BE49-F238E27FC236}">
              <a16:creationId xmlns:a16="http://schemas.microsoft.com/office/drawing/2014/main" id="{DC8643F4-814E-4EB8-9081-E42D23462425}"/>
            </a:ext>
          </a:extLst>
        </xdr:cNvPr>
        <xdr:cNvCxnSpPr/>
      </xdr:nvCxnSpPr>
      <xdr:spPr>
        <a:xfrm flipV="1">
          <a:off x="19545300" y="1855317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161798</xdr:rowOff>
    </xdr:from>
    <xdr:to>
      <xdr:col>98</xdr:col>
      <xdr:colOff>38100</xdr:colOff>
      <xdr:row>108</xdr:row>
      <xdr:rowOff>91948</xdr:rowOff>
    </xdr:to>
    <xdr:sp macro="" textlink="">
      <xdr:nvSpPr>
        <xdr:cNvPr id="656" name="楕円 655">
          <a:extLst>
            <a:ext uri="{FF2B5EF4-FFF2-40B4-BE49-F238E27FC236}">
              <a16:creationId xmlns:a16="http://schemas.microsoft.com/office/drawing/2014/main" id="{38411F38-0AEF-4578-A7F1-8CDA65EAAE3C}"/>
            </a:ext>
          </a:extLst>
        </xdr:cNvPr>
        <xdr:cNvSpPr/>
      </xdr:nvSpPr>
      <xdr:spPr>
        <a:xfrm>
          <a:off x="18605500" y="1850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38863</xdr:rowOff>
    </xdr:from>
    <xdr:to>
      <xdr:col>102</xdr:col>
      <xdr:colOff>114300</xdr:colOff>
      <xdr:row>108</xdr:row>
      <xdr:rowOff>41148</xdr:rowOff>
    </xdr:to>
    <xdr:cxnSp macro="">
      <xdr:nvCxnSpPr>
        <xdr:cNvPr id="657" name="直線コネクタ 656">
          <a:extLst>
            <a:ext uri="{FF2B5EF4-FFF2-40B4-BE49-F238E27FC236}">
              <a16:creationId xmlns:a16="http://schemas.microsoft.com/office/drawing/2014/main" id="{62ECD088-D143-48CB-9E42-1F7DE74501D2}"/>
            </a:ext>
          </a:extLst>
        </xdr:cNvPr>
        <xdr:cNvCxnSpPr/>
      </xdr:nvCxnSpPr>
      <xdr:spPr>
        <a:xfrm flipV="1">
          <a:off x="18656300" y="185554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658" name="n_1aveValue【公民館】&#10;一人当たり面積">
          <a:extLst>
            <a:ext uri="{FF2B5EF4-FFF2-40B4-BE49-F238E27FC236}">
              <a16:creationId xmlns:a16="http://schemas.microsoft.com/office/drawing/2014/main" id="{397B278E-D638-4C0C-9A1C-ABA82EA45143}"/>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659" name="n_2aveValue【公民館】&#10;一人当たり面積">
          <a:extLst>
            <a:ext uri="{FF2B5EF4-FFF2-40B4-BE49-F238E27FC236}">
              <a16:creationId xmlns:a16="http://schemas.microsoft.com/office/drawing/2014/main" id="{1E1B4411-3A1F-45F4-BDA2-DC722CCBBA15}"/>
            </a:ext>
          </a:extLst>
        </xdr:cNvPr>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660" name="n_3aveValue【公民館】&#10;一人当たり面積">
          <a:extLst>
            <a:ext uri="{FF2B5EF4-FFF2-40B4-BE49-F238E27FC236}">
              <a16:creationId xmlns:a16="http://schemas.microsoft.com/office/drawing/2014/main" id="{C65F2827-8C7E-451E-BA48-FE8B253F8A32}"/>
            </a:ext>
          </a:extLst>
        </xdr:cNvPr>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661" name="n_4aveValue【公民館】&#10;一人当たり面積">
          <a:extLst>
            <a:ext uri="{FF2B5EF4-FFF2-40B4-BE49-F238E27FC236}">
              <a16:creationId xmlns:a16="http://schemas.microsoft.com/office/drawing/2014/main" id="{E9047110-9466-4921-8BB2-3D9F26FDE86A}"/>
            </a:ext>
          </a:extLst>
        </xdr:cNvPr>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57421</xdr:rowOff>
    </xdr:from>
    <xdr:ext cx="469744" cy="259045"/>
    <xdr:sp macro="" textlink="">
      <xdr:nvSpPr>
        <xdr:cNvPr id="662" name="n_1mainValue【公民館】&#10;一人当たり面積">
          <a:extLst>
            <a:ext uri="{FF2B5EF4-FFF2-40B4-BE49-F238E27FC236}">
              <a16:creationId xmlns:a16="http://schemas.microsoft.com/office/drawing/2014/main" id="{BEC6A946-81F3-4E6F-B805-C327519C4A35}"/>
            </a:ext>
          </a:extLst>
        </xdr:cNvPr>
        <xdr:cNvSpPr txBox="1"/>
      </xdr:nvSpPr>
      <xdr:spPr>
        <a:xfrm>
          <a:off x="21075727" y="175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78503</xdr:rowOff>
    </xdr:from>
    <xdr:ext cx="469744" cy="259045"/>
    <xdr:sp macro="" textlink="">
      <xdr:nvSpPr>
        <xdr:cNvPr id="663" name="n_2mainValue【公民館】&#10;一人当たり面積">
          <a:extLst>
            <a:ext uri="{FF2B5EF4-FFF2-40B4-BE49-F238E27FC236}">
              <a16:creationId xmlns:a16="http://schemas.microsoft.com/office/drawing/2014/main" id="{F5CD516F-E825-408C-8BF1-68A0B590E726}"/>
            </a:ext>
          </a:extLst>
        </xdr:cNvPr>
        <xdr:cNvSpPr txBox="1"/>
      </xdr:nvSpPr>
      <xdr:spPr>
        <a:xfrm>
          <a:off x="20199427" y="185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80790</xdr:rowOff>
    </xdr:from>
    <xdr:ext cx="469744" cy="259045"/>
    <xdr:sp macro="" textlink="">
      <xdr:nvSpPr>
        <xdr:cNvPr id="664" name="n_3mainValue【公民館】&#10;一人当たり面積">
          <a:extLst>
            <a:ext uri="{FF2B5EF4-FFF2-40B4-BE49-F238E27FC236}">
              <a16:creationId xmlns:a16="http://schemas.microsoft.com/office/drawing/2014/main" id="{A981165C-DA13-4F7E-98FC-EDE3C04B2E9A}"/>
            </a:ext>
          </a:extLst>
        </xdr:cNvPr>
        <xdr:cNvSpPr txBox="1"/>
      </xdr:nvSpPr>
      <xdr:spPr>
        <a:xfrm>
          <a:off x="19310427" y="185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83075</xdr:rowOff>
    </xdr:from>
    <xdr:ext cx="469744" cy="259045"/>
    <xdr:sp macro="" textlink="">
      <xdr:nvSpPr>
        <xdr:cNvPr id="665" name="n_4mainValue【公民館】&#10;一人当たり面積">
          <a:extLst>
            <a:ext uri="{FF2B5EF4-FFF2-40B4-BE49-F238E27FC236}">
              <a16:creationId xmlns:a16="http://schemas.microsoft.com/office/drawing/2014/main" id="{23A65F02-7655-44E6-8462-1D4390CAC07D}"/>
            </a:ext>
          </a:extLst>
        </xdr:cNvPr>
        <xdr:cNvSpPr txBox="1"/>
      </xdr:nvSpPr>
      <xdr:spPr>
        <a:xfrm>
          <a:off x="18421427" y="1859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6" name="正方形/長方形 665">
          <a:extLst>
            <a:ext uri="{FF2B5EF4-FFF2-40B4-BE49-F238E27FC236}">
              <a16:creationId xmlns:a16="http://schemas.microsoft.com/office/drawing/2014/main" id="{DF39BEBE-5BD1-4A99-87D4-E88D501F85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7" name="正方形/長方形 666">
          <a:extLst>
            <a:ext uri="{FF2B5EF4-FFF2-40B4-BE49-F238E27FC236}">
              <a16:creationId xmlns:a16="http://schemas.microsoft.com/office/drawing/2014/main" id="{FDA58C7E-DB8B-4EA1-BBAD-DD04228F452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8" name="テキスト ボックス 667">
          <a:extLst>
            <a:ext uri="{FF2B5EF4-FFF2-40B4-BE49-F238E27FC236}">
              <a16:creationId xmlns:a16="http://schemas.microsoft.com/office/drawing/2014/main" id="{BD605F05-8F07-480B-A901-83699E3A263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全体的に上昇傾向にあり、類似団体と比較して特に有形固定資産減価償却率が高くなっている施設は、道路、橋りょう、公民館である。対して、特に低くなっている施設は学校施設である。学校施設については、令和元年度に板柳中学校が完成したため、有形固定資産減価償却率が大きく減少している。</a:t>
          </a:r>
        </a:p>
        <a:p>
          <a:r>
            <a:rPr kumimoji="1" lang="ja-JP" altLang="en-US" sz="1300">
              <a:latin typeface="ＭＳ Ｐゴシック" panose="020B0600070205080204" pitchFamily="50" charset="-128"/>
              <a:ea typeface="ＭＳ Ｐゴシック" panose="020B0600070205080204" pitchFamily="50" charset="-128"/>
            </a:rPr>
            <a:t>道路については、令和２年度に舗装の個別施設計画を策定しており、随時補修を行うなど、老朽化対策に取り組んでいくこととしている。なお、令和４年度から５年度における減価償却率の大幅な変動については、県道の移管や道路の減価償却累計額の修正があったためである。また、橋りょうについては、平成２４年度に長寿命化修繕計画を策定しており、同計画に基づき、予防保全による長寿命化に努めている。公民館においては、築３０年以上経過しているので、今後公共施設等総合管理計画に基づき、老朽化対策に取り組んで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C63859-FCC5-4DC3-8A5D-DA4914D8AA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8501FF-1C1C-4DC9-AA53-05C314A542A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D19E93-A319-4B1E-B4FB-EDB6FF7E186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1A5060-B948-4A01-968D-7A59739FCA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青森県板柳町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B3DFCC1-B9B1-4972-8502-9F8A5FBFAFE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65B2E3-833E-491D-9C52-8605E1C87BE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BB1FF3-04BC-4433-8ECD-DAA5E8236E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2FC048-08F8-4515-97F2-0BED6FCEBFC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DF4DEC-17A4-41B7-8166-01924A8953F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B925EBE-3BBD-423E-9905-F9F23A2951E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12,198
12,158
41.88
9,065,802
8,486,194
570,413
4,472,380
5,637,008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059553-C5AA-4026-850F-53650ED8AD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03C15C-ED1A-4371-BBEA-735ADB5181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374865-8C36-4D8E-A142-65C9FFDAAE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7EFA9E-BDD9-474C-9673-632798AA88D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BFAAE2-A768-4E16-9683-DD4864117A8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25F5A78-A769-4FE6-83E8-100B8B3C28F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3788572-25D0-4495-8D15-CDA728652F1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C03802-F4D7-41B6-972C-3BC4E7E9444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D4807F-F475-4E10-9C1F-2E835A7FBA2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7EA95A-169C-43A9-A3C1-6C2B3A97162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A8E4AD-355E-480F-87DF-2289D6E4DD9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70EA67-E93D-4B05-B861-9F5D005EE1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C7A6CB-8517-4755-A8C6-2E993944943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AF2F4F-1B33-420D-A808-A04F1DA85E4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215577-FF76-449A-AD22-9A8BB4266BF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1A00A8-69F5-47D4-A6A3-7D46883ABA5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66D7E7-8A09-44BD-B6BE-28395DCBFC4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FF2316-234E-4B22-BE75-35FDDBE1CC5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1AB494-B20E-44A1-9881-D52AD2D13C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333374-F2CC-4166-9AA1-A54CB2FFF86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A49D6B-CC48-472D-A659-FD723F6CDBE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739FAF-5BC1-441E-9A2C-8749E40B053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CB656F3-3ED2-4060-A79B-FF3E059051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CF0506-CF4C-40A6-9F2D-2E6E5EB87CD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2C66E7-721A-404A-BB95-FFB497BA0F3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A818CB-38EB-4DC7-9B58-4FA48B02EB2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8D9B057-1F27-4378-A413-B8342BA4366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CBEF206-A28F-4374-AF1B-B6FB520D178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584162-5ECF-479F-A1B7-16F10F06E20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21A1F0F-6928-4795-BF2E-61A7206ED88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8633B3D-041D-411C-88C0-09CEA739E2B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1C4822-35DE-46E2-B509-64A6383D928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99C9BF-36F5-451C-BD5F-78D0A49E193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D01722-838C-4148-90F5-BA35DA6BB01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11FFFCD-87A2-4EF4-B9B2-A6CE45B604C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9363772-EADE-47AA-929E-0BFFF63E69E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1E5606B-941C-4AF1-B134-4418F4352D2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222FAE7-74FC-406B-AC78-7E0197DD1CF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DF2455-4B83-4645-BE04-888F8CDF85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435A4CF-631D-4BEB-9539-25CC9124FFF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40A8F11-CF1B-45A5-BCD3-EA3A531125D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2CCE862-F607-458B-8DBB-CBEF8F60CB5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A0DC356-E9EA-4968-BFB6-C356E59609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11418CE-B084-489B-8705-30FFDD6E1E2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56DCDE0-D23D-4462-A888-14F313ACD85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F9E32DC8-49B6-4B1C-8467-D2A8313C0231}"/>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7112EDAB-B7F7-42A4-9C19-4442CF0F0AA4}"/>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1FF80F2F-4FF6-4E49-8106-23C54B93808C}"/>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B07BFD24-84D0-49B3-8A63-AFA4FC479397}"/>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74169B6E-342E-497F-8696-B3F05C80330A}"/>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573878FA-2230-4FA8-82E0-A7244E8BD778}"/>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CA111D0A-923D-4C7F-92F3-3653D5BF1850}"/>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601F866C-543F-4D00-AB51-43D356FA7E78}"/>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476FE4C0-9DAF-4854-973C-27ECD4C696D0}"/>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B0E11076-C4CE-4DF9-ABDF-0DE5BDDD5C2E}"/>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8AAFE0BE-F8EE-471B-9A77-E5D76E63C5D9}"/>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12444B1-07BD-4609-BF47-463FE5605D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99B96E1-526D-4D4C-985F-66FE052B290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30E851-F079-4B3B-B8B2-A02869B66E6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C5F5A6-24CC-4389-8CB7-36EDC3B0A46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21BBD4C-42F3-44E0-953C-54C0E23211E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158750</xdr:rowOff>
    </xdr:from>
    <xdr:to>
      <xdr:col>24</xdr:col>
      <xdr:colOff>114300</xdr:colOff>
      <xdr:row>42</xdr:row>
      <xdr:rowOff>88900</xdr:rowOff>
    </xdr:to>
    <xdr:sp macro="" textlink="">
      <xdr:nvSpPr>
        <xdr:cNvPr id="73" name="楕円 72">
          <a:extLst>
            <a:ext uri="{FF2B5EF4-FFF2-40B4-BE49-F238E27FC236}">
              <a16:creationId xmlns:a16="http://schemas.microsoft.com/office/drawing/2014/main" id="{D7ED89B9-986E-4428-9A68-3E98816173CF}"/>
            </a:ext>
          </a:extLst>
        </xdr:cNvPr>
        <xdr:cNvSpPr/>
      </xdr:nvSpPr>
      <xdr:spPr>
        <a:xfrm>
          <a:off x="4584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73677</xdr:rowOff>
    </xdr:from>
    <xdr:ext cx="469744" cy="259045"/>
    <xdr:sp macro="" textlink="">
      <xdr:nvSpPr>
        <xdr:cNvPr id="74" name="【図書館】&#10;有形固定資産減価償却率該当値テキスト">
          <a:extLst>
            <a:ext uri="{FF2B5EF4-FFF2-40B4-BE49-F238E27FC236}">
              <a16:creationId xmlns:a16="http://schemas.microsoft.com/office/drawing/2014/main" id="{8EF86C2E-F0F0-4B08-A745-A91EB6E22446}"/>
            </a:ext>
          </a:extLst>
        </xdr:cNvPr>
        <xdr:cNvSpPr txBox="1"/>
      </xdr:nvSpPr>
      <xdr:spPr>
        <a:xfrm>
          <a:off x="4673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158750</xdr:rowOff>
    </xdr:from>
    <xdr:to>
      <xdr:col>20</xdr:col>
      <xdr:colOff>38100</xdr:colOff>
      <xdr:row>42</xdr:row>
      <xdr:rowOff>88900</xdr:rowOff>
    </xdr:to>
    <xdr:sp macro="" textlink="">
      <xdr:nvSpPr>
        <xdr:cNvPr id="75" name="楕円 74">
          <a:extLst>
            <a:ext uri="{FF2B5EF4-FFF2-40B4-BE49-F238E27FC236}">
              <a16:creationId xmlns:a16="http://schemas.microsoft.com/office/drawing/2014/main" id="{A8080E82-FAAC-47E8-8208-54F0D93BF1FB}"/>
            </a:ext>
          </a:extLst>
        </xdr:cNvPr>
        <xdr:cNvSpPr/>
      </xdr:nvSpPr>
      <xdr:spPr>
        <a:xfrm>
          <a:off x="3746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38100</xdr:rowOff>
    </xdr:from>
    <xdr:to>
      <xdr:col>24</xdr:col>
      <xdr:colOff>63500</xdr:colOff>
      <xdr:row>42</xdr:row>
      <xdr:rowOff>38100</xdr:rowOff>
    </xdr:to>
    <xdr:cxnSp macro="">
      <xdr:nvCxnSpPr>
        <xdr:cNvPr id="76" name="直線コネクタ 75">
          <a:extLst>
            <a:ext uri="{FF2B5EF4-FFF2-40B4-BE49-F238E27FC236}">
              <a16:creationId xmlns:a16="http://schemas.microsoft.com/office/drawing/2014/main" id="{9DCDAE4D-541B-44DB-A6A1-8A2D09FF894E}"/>
            </a:ext>
          </a:extLst>
        </xdr:cNvPr>
        <xdr:cNvCxnSpPr/>
      </xdr:nvCxnSpPr>
      <xdr:spPr>
        <a:xfrm>
          <a:off x="3797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158750</xdr:rowOff>
    </xdr:from>
    <xdr:to>
      <xdr:col>15</xdr:col>
      <xdr:colOff>101600</xdr:colOff>
      <xdr:row>42</xdr:row>
      <xdr:rowOff>88900</xdr:rowOff>
    </xdr:to>
    <xdr:sp macro="" textlink="">
      <xdr:nvSpPr>
        <xdr:cNvPr id="77" name="楕円 76">
          <a:extLst>
            <a:ext uri="{FF2B5EF4-FFF2-40B4-BE49-F238E27FC236}">
              <a16:creationId xmlns:a16="http://schemas.microsoft.com/office/drawing/2014/main" id="{128EDC6C-13E9-4C48-8548-FBB1FBB38948}"/>
            </a:ext>
          </a:extLst>
        </xdr:cNvPr>
        <xdr:cNvSpPr/>
      </xdr:nvSpPr>
      <xdr:spPr>
        <a:xfrm>
          <a:off x="2857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38100</xdr:rowOff>
    </xdr:from>
    <xdr:to>
      <xdr:col>19</xdr:col>
      <xdr:colOff>177800</xdr:colOff>
      <xdr:row>42</xdr:row>
      <xdr:rowOff>38100</xdr:rowOff>
    </xdr:to>
    <xdr:cxnSp macro="">
      <xdr:nvCxnSpPr>
        <xdr:cNvPr id="78" name="直線コネクタ 77">
          <a:extLst>
            <a:ext uri="{FF2B5EF4-FFF2-40B4-BE49-F238E27FC236}">
              <a16:creationId xmlns:a16="http://schemas.microsoft.com/office/drawing/2014/main" id="{1331D427-BED1-41A7-9A47-0E380C92822C}"/>
            </a:ext>
          </a:extLst>
        </xdr:cNvPr>
        <xdr:cNvCxnSpPr/>
      </xdr:nvCxnSpPr>
      <xdr:spPr>
        <a:xfrm>
          <a:off x="2908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158750</xdr:rowOff>
    </xdr:from>
    <xdr:to>
      <xdr:col>10</xdr:col>
      <xdr:colOff>165100</xdr:colOff>
      <xdr:row>42</xdr:row>
      <xdr:rowOff>88900</xdr:rowOff>
    </xdr:to>
    <xdr:sp macro="" textlink="">
      <xdr:nvSpPr>
        <xdr:cNvPr id="79" name="楕円 78">
          <a:extLst>
            <a:ext uri="{FF2B5EF4-FFF2-40B4-BE49-F238E27FC236}">
              <a16:creationId xmlns:a16="http://schemas.microsoft.com/office/drawing/2014/main" id="{719B48DA-8D09-4BD2-AF7C-A0832DD1D94F}"/>
            </a:ext>
          </a:extLst>
        </xdr:cNvPr>
        <xdr:cNvSpPr/>
      </xdr:nvSpPr>
      <xdr:spPr>
        <a:xfrm>
          <a:off x="1968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38100</xdr:rowOff>
    </xdr:from>
    <xdr:to>
      <xdr:col>15</xdr:col>
      <xdr:colOff>50800</xdr:colOff>
      <xdr:row>42</xdr:row>
      <xdr:rowOff>38100</xdr:rowOff>
    </xdr:to>
    <xdr:cxnSp macro="">
      <xdr:nvCxnSpPr>
        <xdr:cNvPr id="80" name="直線コネクタ 79">
          <a:extLst>
            <a:ext uri="{FF2B5EF4-FFF2-40B4-BE49-F238E27FC236}">
              <a16:creationId xmlns:a16="http://schemas.microsoft.com/office/drawing/2014/main" id="{3DD03DF8-145F-40D9-A2D8-B871DBD0993B}"/>
            </a:ext>
          </a:extLst>
        </xdr:cNvPr>
        <xdr:cNvCxnSpPr/>
      </xdr:nvCxnSpPr>
      <xdr:spPr>
        <a:xfrm>
          <a:off x="2019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158750</xdr:rowOff>
    </xdr:from>
    <xdr:to>
      <xdr:col>6</xdr:col>
      <xdr:colOff>38100</xdr:colOff>
      <xdr:row>42</xdr:row>
      <xdr:rowOff>88900</xdr:rowOff>
    </xdr:to>
    <xdr:sp macro="" textlink="">
      <xdr:nvSpPr>
        <xdr:cNvPr id="81" name="楕円 80">
          <a:extLst>
            <a:ext uri="{FF2B5EF4-FFF2-40B4-BE49-F238E27FC236}">
              <a16:creationId xmlns:a16="http://schemas.microsoft.com/office/drawing/2014/main" id="{BBE59660-B908-4BF4-87DB-569272418AF5}"/>
            </a:ext>
          </a:extLst>
        </xdr:cNvPr>
        <xdr:cNvSpPr/>
      </xdr:nvSpPr>
      <xdr:spPr>
        <a:xfrm>
          <a:off x="1079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38100</xdr:rowOff>
    </xdr:from>
    <xdr:to>
      <xdr:col>10</xdr:col>
      <xdr:colOff>114300</xdr:colOff>
      <xdr:row>42</xdr:row>
      <xdr:rowOff>38100</xdr:rowOff>
    </xdr:to>
    <xdr:cxnSp macro="">
      <xdr:nvCxnSpPr>
        <xdr:cNvPr id="82" name="直線コネクタ 81">
          <a:extLst>
            <a:ext uri="{FF2B5EF4-FFF2-40B4-BE49-F238E27FC236}">
              <a16:creationId xmlns:a16="http://schemas.microsoft.com/office/drawing/2014/main" id="{DC763DA8-92F3-4B44-A3FA-88544A245145}"/>
            </a:ext>
          </a:extLst>
        </xdr:cNvPr>
        <xdr:cNvCxnSpPr/>
      </xdr:nvCxnSpPr>
      <xdr:spPr>
        <a:xfrm>
          <a:off x="1130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279D6083-1265-41CA-8332-CB2FDB638377}"/>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DE46A4D3-C027-48F4-8F57-1A494CC56869}"/>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82E7BC96-808F-4625-9434-9B1E4948AC3A}"/>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D6B67B00-D2F6-449B-862A-586ED36F6049}"/>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80027</xdr:rowOff>
    </xdr:from>
    <xdr:ext cx="469744" cy="259045"/>
    <xdr:sp macro="" textlink="">
      <xdr:nvSpPr>
        <xdr:cNvPr id="87" name="n_1mainValue【図書館】&#10;有形固定資産減価償却率">
          <a:extLst>
            <a:ext uri="{FF2B5EF4-FFF2-40B4-BE49-F238E27FC236}">
              <a16:creationId xmlns:a16="http://schemas.microsoft.com/office/drawing/2014/main" id="{C2E964CD-3EF7-4BA9-953C-B6121A31C0E4}"/>
            </a:ext>
          </a:extLst>
        </xdr:cNvPr>
        <xdr:cNvSpPr txBox="1"/>
      </xdr:nvSpPr>
      <xdr:spPr>
        <a:xfrm>
          <a:off x="3549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80027</xdr:rowOff>
    </xdr:from>
    <xdr:ext cx="469744" cy="259045"/>
    <xdr:sp macro="" textlink="">
      <xdr:nvSpPr>
        <xdr:cNvPr id="88" name="n_2mainValue【図書館】&#10;有形固定資産減価償却率">
          <a:extLst>
            <a:ext uri="{FF2B5EF4-FFF2-40B4-BE49-F238E27FC236}">
              <a16:creationId xmlns:a16="http://schemas.microsoft.com/office/drawing/2014/main" id="{657D2F83-C89E-44A3-98AA-158CF10CE348}"/>
            </a:ext>
          </a:extLst>
        </xdr:cNvPr>
        <xdr:cNvSpPr txBox="1"/>
      </xdr:nvSpPr>
      <xdr:spPr>
        <a:xfrm>
          <a:off x="2673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80027</xdr:rowOff>
    </xdr:from>
    <xdr:ext cx="469744" cy="259045"/>
    <xdr:sp macro="" textlink="">
      <xdr:nvSpPr>
        <xdr:cNvPr id="89" name="n_3mainValue【図書館】&#10;有形固定資産減価償却率">
          <a:extLst>
            <a:ext uri="{FF2B5EF4-FFF2-40B4-BE49-F238E27FC236}">
              <a16:creationId xmlns:a16="http://schemas.microsoft.com/office/drawing/2014/main" id="{3C2B5FD3-4EED-4304-8EE7-936E97A00A08}"/>
            </a:ext>
          </a:extLst>
        </xdr:cNvPr>
        <xdr:cNvSpPr txBox="1"/>
      </xdr:nvSpPr>
      <xdr:spPr>
        <a:xfrm>
          <a:off x="1784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80027</xdr:rowOff>
    </xdr:from>
    <xdr:ext cx="469744" cy="259045"/>
    <xdr:sp macro="" textlink="">
      <xdr:nvSpPr>
        <xdr:cNvPr id="90" name="n_4mainValue【図書館】&#10;有形固定資産減価償却率">
          <a:extLst>
            <a:ext uri="{FF2B5EF4-FFF2-40B4-BE49-F238E27FC236}">
              <a16:creationId xmlns:a16="http://schemas.microsoft.com/office/drawing/2014/main" id="{D8B57A64-7A19-4D4B-A629-39CBC93BBF2C}"/>
            </a:ext>
          </a:extLst>
        </xdr:cNvPr>
        <xdr:cNvSpPr txBox="1"/>
      </xdr:nvSpPr>
      <xdr:spPr>
        <a:xfrm>
          <a:off x="895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6E5CD5F-82BF-483D-8A02-67BB61E6A8B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42348B2-EA3A-40C8-885A-A378E5F2AD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255A021-F0E5-4A4A-8E0E-C0EE29677E5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AEF9AB1-9880-40A7-A7E9-21C93905556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2416434-DDB3-4294-8E2C-3D96E1B2F6B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0DF98DC-FF50-46A0-A2B0-FEDD90099E3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04FD6B6-81A2-4EF4-A406-FEB66698686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AB1AE01-DBB9-4BAF-B51A-A0E1E872D8E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D015D32-F390-48E1-B523-CD19EACD7FA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D680FA9-C1B4-4E4A-93E5-A13D0F6D3E7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B3542FD-961E-485F-AF03-26FA4DAABC9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B8A6A96-4FA9-4CB5-A1B2-70F99DBAD22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61B46333-BE70-4F3D-93ED-FE6AB3814A9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0D18290-F81D-44B4-AB8C-7CA7F6CFAFB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C700B339-B9E5-4F64-8A49-1C64DC6B583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F3EC7FD5-5B9A-429A-9F96-997C88F147C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C6EE3B5A-CDE3-49EE-A1B0-6A2D06F11DA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00C83CA-198A-4FF8-BAC3-4A325ADCF3F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8B80DDC-B631-4B87-B03D-3CB07A124FF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6EBE5E35-B8AE-49AB-9457-0B7D30482BD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22CFE093-9A1A-465A-879B-76C04B6516E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8AA99E5A-5232-4E9C-B962-6616E6963AE4}"/>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F5207F3C-0B24-4B57-ACA4-E12FCB067C57}"/>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58922FF6-D9AA-42D6-8176-BA5B020B5093}"/>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550CBAA9-CD8A-44A3-90DA-A86B4D2C0C10}"/>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7175A0C2-8ED7-44EC-9881-B5935366D3E5}"/>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5CD3E198-1C53-44AF-AD0F-11FF640DC0B3}"/>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493BB8D4-E8B1-43C3-A84B-A6DBFF2DCE42}"/>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E2A439B4-47FF-4166-BCDB-CAD5A0AC084C}"/>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A376AF7C-0A50-4649-86A9-9BE53314E46C}"/>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34082E47-4EEA-4526-8AA5-DD8E19A8A0FB}"/>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377945BE-DA1F-4034-9D50-C92C313A4512}"/>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543D601-D67C-4BD9-9651-E0094E052BC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EF70D05-5205-44EA-9C2C-58E9E493FFB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33F4EC7-E086-42BA-8A75-833BB395DC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A316933-5665-4761-B72E-6BD8D5C7AD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A6CE94-A9A6-464E-89E2-AE106492916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148844</xdr:rowOff>
    </xdr:from>
    <xdr:to>
      <xdr:col>55</xdr:col>
      <xdr:colOff>50800</xdr:colOff>
      <xdr:row>41</xdr:row>
      <xdr:rowOff>78994</xdr:rowOff>
    </xdr:to>
    <xdr:sp macro="" textlink="">
      <xdr:nvSpPr>
        <xdr:cNvPr id="128" name="楕円 127">
          <a:extLst>
            <a:ext uri="{FF2B5EF4-FFF2-40B4-BE49-F238E27FC236}">
              <a16:creationId xmlns:a16="http://schemas.microsoft.com/office/drawing/2014/main" id="{46DCE5DB-E40C-425C-B740-C593E3DDDA1E}"/>
            </a:ext>
          </a:extLst>
        </xdr:cNvPr>
        <xdr:cNvSpPr/>
      </xdr:nvSpPr>
      <xdr:spPr>
        <a:xfrm>
          <a:off x="104267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63771</xdr:rowOff>
    </xdr:from>
    <xdr:ext cx="469744" cy="259045"/>
    <xdr:sp macro="" textlink="">
      <xdr:nvSpPr>
        <xdr:cNvPr id="129" name="【図書館】&#10;一人当たり面積該当値テキスト">
          <a:extLst>
            <a:ext uri="{FF2B5EF4-FFF2-40B4-BE49-F238E27FC236}">
              <a16:creationId xmlns:a16="http://schemas.microsoft.com/office/drawing/2014/main" id="{BF50C19E-D2AE-44C3-BECA-3ED0A295C418}"/>
            </a:ext>
          </a:extLst>
        </xdr:cNvPr>
        <xdr:cNvSpPr txBox="1"/>
      </xdr:nvSpPr>
      <xdr:spPr>
        <a:xfrm>
          <a:off x="10515600" y="692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153416</xdr:rowOff>
    </xdr:from>
    <xdr:to>
      <xdr:col>50</xdr:col>
      <xdr:colOff>165100</xdr:colOff>
      <xdr:row>41</xdr:row>
      <xdr:rowOff>83566</xdr:rowOff>
    </xdr:to>
    <xdr:sp macro="" textlink="">
      <xdr:nvSpPr>
        <xdr:cNvPr id="130" name="楕円 129">
          <a:extLst>
            <a:ext uri="{FF2B5EF4-FFF2-40B4-BE49-F238E27FC236}">
              <a16:creationId xmlns:a16="http://schemas.microsoft.com/office/drawing/2014/main" id="{B6CEB41B-5B15-466F-9CD0-C378AF68F574}"/>
            </a:ext>
          </a:extLst>
        </xdr:cNvPr>
        <xdr:cNvSpPr/>
      </xdr:nvSpPr>
      <xdr:spPr>
        <a:xfrm>
          <a:off x="9588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28194</xdr:rowOff>
    </xdr:from>
    <xdr:to>
      <xdr:col>55</xdr:col>
      <xdr:colOff>0</xdr:colOff>
      <xdr:row>41</xdr:row>
      <xdr:rowOff>32766</xdr:rowOff>
    </xdr:to>
    <xdr:cxnSp macro="">
      <xdr:nvCxnSpPr>
        <xdr:cNvPr id="131" name="直線コネクタ 130">
          <a:extLst>
            <a:ext uri="{FF2B5EF4-FFF2-40B4-BE49-F238E27FC236}">
              <a16:creationId xmlns:a16="http://schemas.microsoft.com/office/drawing/2014/main" id="{DCD3149A-4511-41EF-A063-EA3C2BD830E6}"/>
            </a:ext>
          </a:extLst>
        </xdr:cNvPr>
        <xdr:cNvCxnSpPr/>
      </xdr:nvCxnSpPr>
      <xdr:spPr>
        <a:xfrm flipV="1">
          <a:off x="9639300" y="70576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153416</xdr:rowOff>
    </xdr:from>
    <xdr:to>
      <xdr:col>46</xdr:col>
      <xdr:colOff>38100</xdr:colOff>
      <xdr:row>41</xdr:row>
      <xdr:rowOff>83566</xdr:rowOff>
    </xdr:to>
    <xdr:sp macro="" textlink="">
      <xdr:nvSpPr>
        <xdr:cNvPr id="132" name="楕円 131">
          <a:extLst>
            <a:ext uri="{FF2B5EF4-FFF2-40B4-BE49-F238E27FC236}">
              <a16:creationId xmlns:a16="http://schemas.microsoft.com/office/drawing/2014/main" id="{A2EBDB32-C279-4CF3-B273-844F538B6CB5}"/>
            </a:ext>
          </a:extLst>
        </xdr:cNvPr>
        <xdr:cNvSpPr/>
      </xdr:nvSpPr>
      <xdr:spPr>
        <a:xfrm>
          <a:off x="8699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32766</xdr:rowOff>
    </xdr:from>
    <xdr:to>
      <xdr:col>50</xdr:col>
      <xdr:colOff>114300</xdr:colOff>
      <xdr:row>41</xdr:row>
      <xdr:rowOff>32766</xdr:rowOff>
    </xdr:to>
    <xdr:cxnSp macro="">
      <xdr:nvCxnSpPr>
        <xdr:cNvPr id="133" name="直線コネクタ 132">
          <a:extLst>
            <a:ext uri="{FF2B5EF4-FFF2-40B4-BE49-F238E27FC236}">
              <a16:creationId xmlns:a16="http://schemas.microsoft.com/office/drawing/2014/main" id="{406CC2D9-EF2C-49BB-A9F5-776BEC160C71}"/>
            </a:ext>
          </a:extLst>
        </xdr:cNvPr>
        <xdr:cNvCxnSpPr/>
      </xdr:nvCxnSpPr>
      <xdr:spPr>
        <a:xfrm>
          <a:off x="8750300" y="706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153416</xdr:rowOff>
    </xdr:from>
    <xdr:to>
      <xdr:col>41</xdr:col>
      <xdr:colOff>101600</xdr:colOff>
      <xdr:row>41</xdr:row>
      <xdr:rowOff>83566</xdr:rowOff>
    </xdr:to>
    <xdr:sp macro="" textlink="">
      <xdr:nvSpPr>
        <xdr:cNvPr id="134" name="楕円 133">
          <a:extLst>
            <a:ext uri="{FF2B5EF4-FFF2-40B4-BE49-F238E27FC236}">
              <a16:creationId xmlns:a16="http://schemas.microsoft.com/office/drawing/2014/main" id="{DFCCAB49-4BE8-4B5E-99C1-8FE6E4C7697C}"/>
            </a:ext>
          </a:extLst>
        </xdr:cNvPr>
        <xdr:cNvSpPr/>
      </xdr:nvSpPr>
      <xdr:spPr>
        <a:xfrm>
          <a:off x="7810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32766</xdr:rowOff>
    </xdr:from>
    <xdr:to>
      <xdr:col>45</xdr:col>
      <xdr:colOff>177800</xdr:colOff>
      <xdr:row>41</xdr:row>
      <xdr:rowOff>32766</xdr:rowOff>
    </xdr:to>
    <xdr:cxnSp macro="">
      <xdr:nvCxnSpPr>
        <xdr:cNvPr id="135" name="直線コネクタ 134">
          <a:extLst>
            <a:ext uri="{FF2B5EF4-FFF2-40B4-BE49-F238E27FC236}">
              <a16:creationId xmlns:a16="http://schemas.microsoft.com/office/drawing/2014/main" id="{E608BD9D-E771-4758-B29B-4D3C0C1943D4}"/>
            </a:ext>
          </a:extLst>
        </xdr:cNvPr>
        <xdr:cNvCxnSpPr/>
      </xdr:nvCxnSpPr>
      <xdr:spPr>
        <a:xfrm>
          <a:off x="7861300" y="706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157988</xdr:rowOff>
    </xdr:from>
    <xdr:to>
      <xdr:col>36</xdr:col>
      <xdr:colOff>165100</xdr:colOff>
      <xdr:row>41</xdr:row>
      <xdr:rowOff>88138</xdr:rowOff>
    </xdr:to>
    <xdr:sp macro="" textlink="">
      <xdr:nvSpPr>
        <xdr:cNvPr id="136" name="楕円 135">
          <a:extLst>
            <a:ext uri="{FF2B5EF4-FFF2-40B4-BE49-F238E27FC236}">
              <a16:creationId xmlns:a16="http://schemas.microsoft.com/office/drawing/2014/main" id="{45AC35B8-0B56-44F0-BCC3-488078CC7922}"/>
            </a:ext>
          </a:extLst>
        </xdr:cNvPr>
        <xdr:cNvSpPr/>
      </xdr:nvSpPr>
      <xdr:spPr>
        <a:xfrm>
          <a:off x="6921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32766</xdr:rowOff>
    </xdr:from>
    <xdr:to>
      <xdr:col>41</xdr:col>
      <xdr:colOff>50800</xdr:colOff>
      <xdr:row>41</xdr:row>
      <xdr:rowOff>37338</xdr:rowOff>
    </xdr:to>
    <xdr:cxnSp macro="">
      <xdr:nvCxnSpPr>
        <xdr:cNvPr id="137" name="直線コネクタ 136">
          <a:extLst>
            <a:ext uri="{FF2B5EF4-FFF2-40B4-BE49-F238E27FC236}">
              <a16:creationId xmlns:a16="http://schemas.microsoft.com/office/drawing/2014/main" id="{3B47ECA9-4408-420D-9B77-A13537C7E273}"/>
            </a:ext>
          </a:extLst>
        </xdr:cNvPr>
        <xdr:cNvCxnSpPr/>
      </xdr:nvCxnSpPr>
      <xdr:spPr>
        <a:xfrm flipV="1">
          <a:off x="6972300" y="706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7DE97DFA-1C07-452A-B153-921A94629A7D}"/>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6282479F-2317-43B8-9EB6-8AB8781053D2}"/>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4D799A5C-8EA3-4395-84DF-F816DA2BD998}"/>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AF28D79F-E6C9-43CA-A6CE-D06132C2380B}"/>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74693</xdr:rowOff>
    </xdr:from>
    <xdr:ext cx="469744" cy="259045"/>
    <xdr:sp macro="" textlink="">
      <xdr:nvSpPr>
        <xdr:cNvPr id="142" name="n_1mainValue【図書館】&#10;一人当たり面積">
          <a:extLst>
            <a:ext uri="{FF2B5EF4-FFF2-40B4-BE49-F238E27FC236}">
              <a16:creationId xmlns:a16="http://schemas.microsoft.com/office/drawing/2014/main" id="{1E006A87-E2D4-4B9F-AA93-E80D9CE293C8}"/>
            </a:ext>
          </a:extLst>
        </xdr:cNvPr>
        <xdr:cNvSpPr txBox="1"/>
      </xdr:nvSpPr>
      <xdr:spPr>
        <a:xfrm>
          <a:off x="93917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74693</xdr:rowOff>
    </xdr:from>
    <xdr:ext cx="469744" cy="259045"/>
    <xdr:sp macro="" textlink="">
      <xdr:nvSpPr>
        <xdr:cNvPr id="143" name="n_2mainValue【図書館】&#10;一人当たり面積">
          <a:extLst>
            <a:ext uri="{FF2B5EF4-FFF2-40B4-BE49-F238E27FC236}">
              <a16:creationId xmlns:a16="http://schemas.microsoft.com/office/drawing/2014/main" id="{A238BEDD-F803-482E-8E0A-C7E4293AED96}"/>
            </a:ext>
          </a:extLst>
        </xdr:cNvPr>
        <xdr:cNvSpPr txBox="1"/>
      </xdr:nvSpPr>
      <xdr:spPr>
        <a:xfrm>
          <a:off x="8515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74693</xdr:rowOff>
    </xdr:from>
    <xdr:ext cx="469744" cy="259045"/>
    <xdr:sp macro="" textlink="">
      <xdr:nvSpPr>
        <xdr:cNvPr id="144" name="n_3mainValue【図書館】&#10;一人当たり面積">
          <a:extLst>
            <a:ext uri="{FF2B5EF4-FFF2-40B4-BE49-F238E27FC236}">
              <a16:creationId xmlns:a16="http://schemas.microsoft.com/office/drawing/2014/main" id="{82663D55-DBB0-45D8-B222-8B316C0A8BC4}"/>
            </a:ext>
          </a:extLst>
        </xdr:cNvPr>
        <xdr:cNvSpPr txBox="1"/>
      </xdr:nvSpPr>
      <xdr:spPr>
        <a:xfrm>
          <a:off x="7626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79265</xdr:rowOff>
    </xdr:from>
    <xdr:ext cx="469744" cy="259045"/>
    <xdr:sp macro="" textlink="">
      <xdr:nvSpPr>
        <xdr:cNvPr id="145" name="n_4mainValue【図書館】&#10;一人当たり面積">
          <a:extLst>
            <a:ext uri="{FF2B5EF4-FFF2-40B4-BE49-F238E27FC236}">
              <a16:creationId xmlns:a16="http://schemas.microsoft.com/office/drawing/2014/main" id="{5966C87B-CF81-46BC-9203-F6B4ED4D9961}"/>
            </a:ext>
          </a:extLst>
        </xdr:cNvPr>
        <xdr:cNvSpPr txBox="1"/>
      </xdr:nvSpPr>
      <xdr:spPr>
        <a:xfrm>
          <a:off x="6737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AE05361-BB46-4F69-9021-57E7AAA792A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79E660D-5F55-46D2-A9ED-45CC0D1AC9B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3B10722-3C4E-4D9C-BB7D-3E6E105FB1D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A28A44D-C825-4428-886F-522419D1CB3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242864A-AAC6-4EE2-B499-260D395485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4F295F6-95FC-4E7D-9268-F595756919A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FE4B615-4404-4C9B-8457-E634E860CD4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65AE690-46FE-4FF7-8626-D76BA3900E2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0DBE17-57A2-48D3-B067-99A62107EC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0232D2B-40D6-4315-A1E6-B452603799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04A5970-7C6D-4E35-9021-1CDC285E0AF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0EE3522-19FB-4C84-9BC6-6D09EBB4496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3DC9FDF-4E5C-4B83-8BCA-2E5E5FA8472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56869E1-CD2A-4B2D-8BB8-71B602C4865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D2606E7-BB06-4E8B-93D5-5CB44562A55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53A7E17-A5A5-4D67-B879-13F779C9A18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0D3D602-2BBE-4789-B955-45BD86F9BA3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62CEE32-D2E1-4B61-B330-C1C7BC23FEE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86D00BB-ABE4-4D27-93F1-0AFBF583D46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8E90383-E076-4B2C-B8C0-695A0209C81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BF62A80-C40A-40D9-9279-18547B39A31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8E4F511-A766-4F79-84EA-67956C187AF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C630D3E-F377-478D-92DB-39C02FB681B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8A26D44-98A3-4210-A1F4-E2F300B45E9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DC8F37D-4BFD-4A32-98E6-31B5753FB87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43E0162D-47DA-481D-8B5E-9933C63452CF}"/>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4FD2787-51CC-4752-9BFB-84C69B46F31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F9B09210-3D87-4FA4-A524-EC7CC50DCA5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E139312-75A1-4797-9282-05C75387316E}"/>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9FB84FD9-4998-4DAA-A159-5C35ED9E3EFC}"/>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CE02892-A065-49D0-BEA4-FC9D6E40F48B}"/>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3DC11748-1190-402D-BD5E-2016A1F23BBD}"/>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23507A9D-826F-435C-B065-FEE90805369A}"/>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F2CDFC32-1E34-47A2-84F7-D3E4BB36D7CB}"/>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8287ADA2-C48E-4E22-9083-3AC5CBAE979B}"/>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15C042B7-96A0-4DA6-865A-84E27E39C180}"/>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DD654A4-DF4D-4BF0-AA91-28148F31645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A0CB8BA-F92A-4344-B671-E55E9297904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5442DF8-CDD1-4682-B37A-65A2DE7AA11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A16966-0A15-4978-94AF-4074067C53C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5FE6E0-7D3D-47BB-AE3E-7B3C164F697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187" name="楕円 186">
          <a:extLst>
            <a:ext uri="{FF2B5EF4-FFF2-40B4-BE49-F238E27FC236}">
              <a16:creationId xmlns:a16="http://schemas.microsoft.com/office/drawing/2014/main" id="{45DA0BAD-7C85-418B-992B-E0C4FA62F92E}"/>
            </a:ext>
          </a:extLst>
        </xdr:cNvPr>
        <xdr:cNvSpPr/>
      </xdr:nvSpPr>
      <xdr:spPr>
        <a:xfrm>
          <a:off x="4584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188" name="【体育館・プール】&#10;有形固定資産減価償却率該当値テキスト">
          <a:extLst>
            <a:ext uri="{FF2B5EF4-FFF2-40B4-BE49-F238E27FC236}">
              <a16:creationId xmlns:a16="http://schemas.microsoft.com/office/drawing/2014/main" id="{557B3339-DB78-4DAB-8441-6B4864270C9C}"/>
            </a:ext>
          </a:extLst>
        </xdr:cNvPr>
        <xdr:cNvSpPr txBox="1"/>
      </xdr:nvSpPr>
      <xdr:spPr>
        <a:xfrm>
          <a:off x="4673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189" name="楕円 188">
          <a:extLst>
            <a:ext uri="{FF2B5EF4-FFF2-40B4-BE49-F238E27FC236}">
              <a16:creationId xmlns:a16="http://schemas.microsoft.com/office/drawing/2014/main" id="{4ADD0312-FAD8-45F9-A976-BB03A82602BA}"/>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190" name="直線コネクタ 189">
          <a:extLst>
            <a:ext uri="{FF2B5EF4-FFF2-40B4-BE49-F238E27FC236}">
              <a16:creationId xmlns:a16="http://schemas.microsoft.com/office/drawing/2014/main" id="{C9138E40-F5D3-43B8-B407-54EEC3A5D30E}"/>
            </a:ext>
          </a:extLst>
        </xdr:cNvPr>
        <xdr:cNvCxnSpPr/>
      </xdr:nvCxnSpPr>
      <xdr:spPr>
        <a:xfrm>
          <a:off x="3797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191" name="楕円 190">
          <a:extLst>
            <a:ext uri="{FF2B5EF4-FFF2-40B4-BE49-F238E27FC236}">
              <a16:creationId xmlns:a16="http://schemas.microsoft.com/office/drawing/2014/main" id="{EC57A915-E224-412F-B7DF-FFB755375B98}"/>
            </a:ext>
          </a:extLst>
        </xdr:cNvPr>
        <xdr:cNvSpPr/>
      </xdr:nvSpPr>
      <xdr:spPr>
        <a:xfrm>
          <a:off x="2857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192" name="直線コネクタ 191">
          <a:extLst>
            <a:ext uri="{FF2B5EF4-FFF2-40B4-BE49-F238E27FC236}">
              <a16:creationId xmlns:a16="http://schemas.microsoft.com/office/drawing/2014/main" id="{7E349154-923C-4AC0-84E4-ABA2B7DC1E5F}"/>
            </a:ext>
          </a:extLst>
        </xdr:cNvPr>
        <xdr:cNvCxnSpPr/>
      </xdr:nvCxnSpPr>
      <xdr:spPr>
        <a:xfrm>
          <a:off x="2908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193" name="楕円 192">
          <a:extLst>
            <a:ext uri="{FF2B5EF4-FFF2-40B4-BE49-F238E27FC236}">
              <a16:creationId xmlns:a16="http://schemas.microsoft.com/office/drawing/2014/main" id="{1E839F98-0B0E-4721-9714-D4509A429CC9}"/>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194" name="直線コネクタ 193">
          <a:extLst>
            <a:ext uri="{FF2B5EF4-FFF2-40B4-BE49-F238E27FC236}">
              <a16:creationId xmlns:a16="http://schemas.microsoft.com/office/drawing/2014/main" id="{E77D63D8-B8B8-41CA-88AD-8FCF834934EF}"/>
            </a:ext>
          </a:extLst>
        </xdr:cNvPr>
        <xdr:cNvCxnSpPr/>
      </xdr:nvCxnSpPr>
      <xdr:spPr>
        <a:xfrm>
          <a:off x="2019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195" name="楕円 194">
          <a:extLst>
            <a:ext uri="{FF2B5EF4-FFF2-40B4-BE49-F238E27FC236}">
              <a16:creationId xmlns:a16="http://schemas.microsoft.com/office/drawing/2014/main" id="{AE149035-0F7B-47E7-B6BD-DDECE5407190}"/>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196" name="直線コネクタ 195">
          <a:extLst>
            <a:ext uri="{FF2B5EF4-FFF2-40B4-BE49-F238E27FC236}">
              <a16:creationId xmlns:a16="http://schemas.microsoft.com/office/drawing/2014/main" id="{EEF632C7-B023-4A9B-BAE5-7F3CCC658508}"/>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7" name="n_1aveValue【体育館・プール】&#10;有形固定資産減価償却率">
          <a:extLst>
            <a:ext uri="{FF2B5EF4-FFF2-40B4-BE49-F238E27FC236}">
              <a16:creationId xmlns:a16="http://schemas.microsoft.com/office/drawing/2014/main" id="{B5285B16-2E0B-46F4-9718-0FD7576A4811}"/>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126110</xdr:rowOff>
    </xdr:from>
    <xdr:ext cx="405111" cy="259045"/>
    <xdr:sp macro="" textlink="">
      <xdr:nvSpPr>
        <xdr:cNvPr id="198" name="n_2aveValue【体育館・プール】&#10;有形固定資産減価償却率">
          <a:extLst>
            <a:ext uri="{FF2B5EF4-FFF2-40B4-BE49-F238E27FC236}">
              <a16:creationId xmlns:a16="http://schemas.microsoft.com/office/drawing/2014/main" id="{70C01B28-D1E4-4739-8124-ADF25DFE4094}"/>
            </a:ext>
          </a:extLst>
        </xdr:cNvPr>
        <xdr:cNvSpPr txBox="1"/>
      </xdr:nvSpPr>
      <xdr:spPr>
        <a:xfrm>
          <a:off x="2705744" y="1041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99" name="n_3aveValue【体育館・プール】&#10;有形固定資産減価償却率">
          <a:extLst>
            <a:ext uri="{FF2B5EF4-FFF2-40B4-BE49-F238E27FC236}">
              <a16:creationId xmlns:a16="http://schemas.microsoft.com/office/drawing/2014/main" id="{F17FA72B-F2DF-471C-98D9-19EB0E78ECD0}"/>
            </a:ext>
          </a:extLst>
        </xdr:cNvPr>
        <xdr:cNvSpPr txBox="1"/>
      </xdr:nvSpPr>
      <xdr:spPr>
        <a:xfrm>
          <a:off x="1816744" y="1039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200" name="n_4aveValue【体育館・プール】&#10;有形固定資産減価償却率">
          <a:extLst>
            <a:ext uri="{FF2B5EF4-FFF2-40B4-BE49-F238E27FC236}">
              <a16:creationId xmlns:a16="http://schemas.microsoft.com/office/drawing/2014/main" id="{2E0C6971-8A89-47EA-BB1C-A427BF049DC1}"/>
            </a:ext>
          </a:extLst>
        </xdr:cNvPr>
        <xdr:cNvSpPr txBox="1"/>
      </xdr:nvSpPr>
      <xdr:spPr>
        <a:xfrm>
          <a:off x="9277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201" name="n_1mainValue【体育館・プール】&#10;有形固定資産減価償却率">
          <a:extLst>
            <a:ext uri="{FF2B5EF4-FFF2-40B4-BE49-F238E27FC236}">
              <a16:creationId xmlns:a16="http://schemas.microsoft.com/office/drawing/2014/main" id="{8BC9D1EE-4074-49EF-BE41-41207F77E033}"/>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202" name="n_2mainValue【体育館・プール】&#10;有形固定資産減価償却率">
          <a:extLst>
            <a:ext uri="{FF2B5EF4-FFF2-40B4-BE49-F238E27FC236}">
              <a16:creationId xmlns:a16="http://schemas.microsoft.com/office/drawing/2014/main" id="{B7FBEA1F-E33F-4157-9D70-A0286969E8DC}"/>
            </a:ext>
          </a:extLst>
        </xdr:cNvPr>
        <xdr:cNvSpPr txBox="1"/>
      </xdr:nvSpPr>
      <xdr:spPr>
        <a:xfrm>
          <a:off x="2673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203" name="n_3mainValue【体育館・プール】&#10;有形固定資産減価償却率">
          <a:extLst>
            <a:ext uri="{FF2B5EF4-FFF2-40B4-BE49-F238E27FC236}">
              <a16:creationId xmlns:a16="http://schemas.microsoft.com/office/drawing/2014/main" id="{5EBFD8C2-CBEA-4059-BE76-792D28DE569D}"/>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204" name="n_4mainValue【体育館・プール】&#10;有形固定資産減価償却率">
          <a:extLst>
            <a:ext uri="{FF2B5EF4-FFF2-40B4-BE49-F238E27FC236}">
              <a16:creationId xmlns:a16="http://schemas.microsoft.com/office/drawing/2014/main" id="{E92C680D-77EE-4BFE-B72E-9A821DC92068}"/>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61FAA25-F890-44F7-8CF6-021C3CEC8F2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7DD9C85-DFF2-4A3E-8DC8-BB52A3B85E7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67F2C60-6C54-4E35-9B30-1A22F1978B5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1C7CA26-327E-41BF-B822-95B6733CF69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D73400E-9412-4A6B-AACC-40590EB382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21A8785-4E4D-43CE-AB2D-245987474DD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716BACE-EF82-4E0B-88D9-F8D2D0E667D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63EDD98-2E15-4B8E-82B3-1751FDD9169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7E2E00-091B-46F5-AB14-88D822C93E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FF07E24-D119-495A-BAA1-7DE3494164F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8DB30709-003E-4726-A969-66E8CBFA4527}"/>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2184B181-D63C-46D0-B257-6B7B44C3EA18}"/>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8426600-96F7-4E0D-9455-8027E337C9C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845E1268-4C58-4432-91F2-2032DF37A48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C2F45822-DDB5-4C21-B38E-706585E7B0B2}"/>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24E1AED9-9C48-4333-9B74-A1B07E633974}"/>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EC48A03A-E7C2-4E6C-8D80-7D30FD45AB4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0336C80F-EC85-49E1-AE0B-195516C4D4D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B41484C9-128E-4168-8850-983519B9009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444F09E1-86E7-4A40-BDAB-89B1265EBC4E}"/>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0CF5C709-28F5-4362-BA08-3F020D0366AB}"/>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0E6E33E0-6D47-4CA9-9B1D-406D5694DD18}"/>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2BE5ECC7-B10A-480B-A623-DD9D96B9B233}"/>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89260F12-1DC4-40C4-95FA-2C413BF05A1A}"/>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29" name="【体育館・プール】&#10;一人当たり面積平均値テキスト">
          <a:extLst>
            <a:ext uri="{FF2B5EF4-FFF2-40B4-BE49-F238E27FC236}">
              <a16:creationId xmlns:a16="http://schemas.microsoft.com/office/drawing/2014/main" id="{FE5F213C-489A-44F0-9C3F-DC1E28264A04}"/>
            </a:ext>
          </a:extLst>
        </xdr:cNvPr>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E4C56497-88FE-479A-AC07-3419F890D9E1}"/>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72C62761-EA71-418E-9EBE-64BBCA97E172}"/>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F0019F32-2ABD-493E-8F07-27E539D941F2}"/>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1BF155CB-26C4-45EF-9702-4FF200BB3FCF}"/>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1EBBDFFB-01C9-41E6-8678-9110E8064CCD}"/>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3E4CD8E-2A88-4B4E-8481-B7B06A78CA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8141CCB-60AC-4BA2-8B1F-4871055AE51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212356E-92CF-4276-886D-687E41AE4CF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73214EF-F4F7-4939-86AA-22E59611422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11B6DC1-7D92-40B0-A88B-C989E8E77D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66357</xdr:rowOff>
    </xdr:from>
    <xdr:to>
      <xdr:col>55</xdr:col>
      <xdr:colOff>50800</xdr:colOff>
      <xdr:row>62</xdr:row>
      <xdr:rowOff>167957</xdr:rowOff>
    </xdr:to>
    <xdr:sp macro="" textlink="">
      <xdr:nvSpPr>
        <xdr:cNvPr id="240" name="楕円 239">
          <a:extLst>
            <a:ext uri="{FF2B5EF4-FFF2-40B4-BE49-F238E27FC236}">
              <a16:creationId xmlns:a16="http://schemas.microsoft.com/office/drawing/2014/main" id="{C8F004E8-25DD-4244-9B0A-3516DB4C3794}"/>
            </a:ext>
          </a:extLst>
        </xdr:cNvPr>
        <xdr:cNvSpPr/>
      </xdr:nvSpPr>
      <xdr:spPr>
        <a:xfrm>
          <a:off x="10426700" y="106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152734</xdr:rowOff>
    </xdr:from>
    <xdr:ext cx="469744" cy="259045"/>
    <xdr:sp macro="" textlink="">
      <xdr:nvSpPr>
        <xdr:cNvPr id="241" name="【体育館・プール】&#10;一人当たり面積該当値テキスト">
          <a:extLst>
            <a:ext uri="{FF2B5EF4-FFF2-40B4-BE49-F238E27FC236}">
              <a16:creationId xmlns:a16="http://schemas.microsoft.com/office/drawing/2014/main" id="{CB9D6189-823F-4B79-B369-889EEE624D89}"/>
            </a:ext>
          </a:extLst>
        </xdr:cNvPr>
        <xdr:cNvSpPr txBox="1"/>
      </xdr:nvSpPr>
      <xdr:spPr>
        <a:xfrm>
          <a:off x="10515600" y="106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68644</xdr:rowOff>
    </xdr:from>
    <xdr:to>
      <xdr:col>50</xdr:col>
      <xdr:colOff>165100</xdr:colOff>
      <xdr:row>62</xdr:row>
      <xdr:rowOff>170244</xdr:rowOff>
    </xdr:to>
    <xdr:sp macro="" textlink="">
      <xdr:nvSpPr>
        <xdr:cNvPr id="242" name="楕円 241">
          <a:extLst>
            <a:ext uri="{FF2B5EF4-FFF2-40B4-BE49-F238E27FC236}">
              <a16:creationId xmlns:a16="http://schemas.microsoft.com/office/drawing/2014/main" id="{1260CEC9-DBDC-410A-B795-FEB13F16FE55}"/>
            </a:ext>
          </a:extLst>
        </xdr:cNvPr>
        <xdr:cNvSpPr/>
      </xdr:nvSpPr>
      <xdr:spPr>
        <a:xfrm>
          <a:off x="9588500" y="1069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117157</xdr:rowOff>
    </xdr:from>
    <xdr:to>
      <xdr:col>55</xdr:col>
      <xdr:colOff>0</xdr:colOff>
      <xdr:row>62</xdr:row>
      <xdr:rowOff>119444</xdr:rowOff>
    </xdr:to>
    <xdr:cxnSp macro="">
      <xdr:nvCxnSpPr>
        <xdr:cNvPr id="243" name="直線コネクタ 242">
          <a:extLst>
            <a:ext uri="{FF2B5EF4-FFF2-40B4-BE49-F238E27FC236}">
              <a16:creationId xmlns:a16="http://schemas.microsoft.com/office/drawing/2014/main" id="{FBB03BF4-3DF2-4909-934C-57D043209CF8}"/>
            </a:ext>
          </a:extLst>
        </xdr:cNvPr>
        <xdr:cNvCxnSpPr/>
      </xdr:nvCxnSpPr>
      <xdr:spPr>
        <a:xfrm flipV="1">
          <a:off x="9639300" y="1074705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70930</xdr:rowOff>
    </xdr:from>
    <xdr:to>
      <xdr:col>46</xdr:col>
      <xdr:colOff>38100</xdr:colOff>
      <xdr:row>63</xdr:row>
      <xdr:rowOff>1080</xdr:rowOff>
    </xdr:to>
    <xdr:sp macro="" textlink="">
      <xdr:nvSpPr>
        <xdr:cNvPr id="244" name="楕円 243">
          <a:extLst>
            <a:ext uri="{FF2B5EF4-FFF2-40B4-BE49-F238E27FC236}">
              <a16:creationId xmlns:a16="http://schemas.microsoft.com/office/drawing/2014/main" id="{07CA646D-6981-42DE-9386-3986C5E910BB}"/>
            </a:ext>
          </a:extLst>
        </xdr:cNvPr>
        <xdr:cNvSpPr/>
      </xdr:nvSpPr>
      <xdr:spPr>
        <a:xfrm>
          <a:off x="8699500" y="1070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119444</xdr:rowOff>
    </xdr:from>
    <xdr:to>
      <xdr:col>50</xdr:col>
      <xdr:colOff>114300</xdr:colOff>
      <xdr:row>62</xdr:row>
      <xdr:rowOff>121730</xdr:rowOff>
    </xdr:to>
    <xdr:cxnSp macro="">
      <xdr:nvCxnSpPr>
        <xdr:cNvPr id="245" name="直線コネクタ 244">
          <a:extLst>
            <a:ext uri="{FF2B5EF4-FFF2-40B4-BE49-F238E27FC236}">
              <a16:creationId xmlns:a16="http://schemas.microsoft.com/office/drawing/2014/main" id="{B125677E-EFBD-4720-A902-97F79F469E11}"/>
            </a:ext>
          </a:extLst>
        </xdr:cNvPr>
        <xdr:cNvCxnSpPr/>
      </xdr:nvCxnSpPr>
      <xdr:spPr>
        <a:xfrm flipV="1">
          <a:off x="8750300" y="10749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73216</xdr:rowOff>
    </xdr:from>
    <xdr:to>
      <xdr:col>41</xdr:col>
      <xdr:colOff>101600</xdr:colOff>
      <xdr:row>63</xdr:row>
      <xdr:rowOff>3366</xdr:rowOff>
    </xdr:to>
    <xdr:sp macro="" textlink="">
      <xdr:nvSpPr>
        <xdr:cNvPr id="246" name="楕円 245">
          <a:extLst>
            <a:ext uri="{FF2B5EF4-FFF2-40B4-BE49-F238E27FC236}">
              <a16:creationId xmlns:a16="http://schemas.microsoft.com/office/drawing/2014/main" id="{2EA382EC-D8C1-4E2F-9D89-B8CC154A9EA3}"/>
            </a:ext>
          </a:extLst>
        </xdr:cNvPr>
        <xdr:cNvSpPr/>
      </xdr:nvSpPr>
      <xdr:spPr>
        <a:xfrm>
          <a:off x="7810500" y="107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121730</xdr:rowOff>
    </xdr:from>
    <xdr:to>
      <xdr:col>45</xdr:col>
      <xdr:colOff>177800</xdr:colOff>
      <xdr:row>62</xdr:row>
      <xdr:rowOff>124016</xdr:rowOff>
    </xdr:to>
    <xdr:cxnSp macro="">
      <xdr:nvCxnSpPr>
        <xdr:cNvPr id="247" name="直線コネクタ 246">
          <a:extLst>
            <a:ext uri="{FF2B5EF4-FFF2-40B4-BE49-F238E27FC236}">
              <a16:creationId xmlns:a16="http://schemas.microsoft.com/office/drawing/2014/main" id="{60F94951-244D-496C-8E2A-C879C90D9F90}"/>
            </a:ext>
          </a:extLst>
        </xdr:cNvPr>
        <xdr:cNvCxnSpPr/>
      </xdr:nvCxnSpPr>
      <xdr:spPr>
        <a:xfrm flipV="1">
          <a:off x="7861300" y="107516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74930</xdr:rowOff>
    </xdr:from>
    <xdr:to>
      <xdr:col>36</xdr:col>
      <xdr:colOff>165100</xdr:colOff>
      <xdr:row>63</xdr:row>
      <xdr:rowOff>5080</xdr:rowOff>
    </xdr:to>
    <xdr:sp macro="" textlink="">
      <xdr:nvSpPr>
        <xdr:cNvPr id="248" name="楕円 247">
          <a:extLst>
            <a:ext uri="{FF2B5EF4-FFF2-40B4-BE49-F238E27FC236}">
              <a16:creationId xmlns:a16="http://schemas.microsoft.com/office/drawing/2014/main" id="{305B0B39-F1BB-454B-8018-0A2FDCCC3A06}"/>
            </a:ext>
          </a:extLst>
        </xdr:cNvPr>
        <xdr:cNvSpPr/>
      </xdr:nvSpPr>
      <xdr:spPr>
        <a:xfrm>
          <a:off x="6921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124016</xdr:rowOff>
    </xdr:from>
    <xdr:to>
      <xdr:col>41</xdr:col>
      <xdr:colOff>50800</xdr:colOff>
      <xdr:row>62</xdr:row>
      <xdr:rowOff>125730</xdr:rowOff>
    </xdr:to>
    <xdr:cxnSp macro="">
      <xdr:nvCxnSpPr>
        <xdr:cNvPr id="249" name="直線コネクタ 248">
          <a:extLst>
            <a:ext uri="{FF2B5EF4-FFF2-40B4-BE49-F238E27FC236}">
              <a16:creationId xmlns:a16="http://schemas.microsoft.com/office/drawing/2014/main" id="{B939112D-3C66-47FC-9A5B-67BE8A8AFB5B}"/>
            </a:ext>
          </a:extLst>
        </xdr:cNvPr>
        <xdr:cNvCxnSpPr/>
      </xdr:nvCxnSpPr>
      <xdr:spPr>
        <a:xfrm flipV="1">
          <a:off x="6972300" y="1075391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250" name="n_1aveValue【体育館・プール】&#10;一人当たり面積">
          <a:extLst>
            <a:ext uri="{FF2B5EF4-FFF2-40B4-BE49-F238E27FC236}">
              <a16:creationId xmlns:a16="http://schemas.microsoft.com/office/drawing/2014/main" id="{B863E12C-FA4A-4173-A06B-E6AF2012526C}"/>
            </a:ext>
          </a:extLst>
        </xdr:cNvPr>
        <xdr:cNvSpPr txBox="1"/>
      </xdr:nvSpPr>
      <xdr:spPr>
        <a:xfrm>
          <a:off x="9391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251" name="n_2aveValue【体育館・プール】&#10;一人当たり面積">
          <a:extLst>
            <a:ext uri="{FF2B5EF4-FFF2-40B4-BE49-F238E27FC236}">
              <a16:creationId xmlns:a16="http://schemas.microsoft.com/office/drawing/2014/main" id="{D9AB6B02-10EF-476A-866B-942162EB756B}"/>
            </a:ext>
          </a:extLst>
        </xdr:cNvPr>
        <xdr:cNvSpPr txBox="1"/>
      </xdr:nvSpPr>
      <xdr:spPr>
        <a:xfrm>
          <a:off x="8515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2" name="n_3aveValue【体育館・プール】&#10;一人当たり面積">
          <a:extLst>
            <a:ext uri="{FF2B5EF4-FFF2-40B4-BE49-F238E27FC236}">
              <a16:creationId xmlns:a16="http://schemas.microsoft.com/office/drawing/2014/main" id="{136AA973-62C7-4837-85AD-83F781F504F5}"/>
            </a:ext>
          </a:extLst>
        </xdr:cNvPr>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253" name="n_4aveValue【体育館・プール】&#10;一人当たり面積">
          <a:extLst>
            <a:ext uri="{FF2B5EF4-FFF2-40B4-BE49-F238E27FC236}">
              <a16:creationId xmlns:a16="http://schemas.microsoft.com/office/drawing/2014/main" id="{F56F69FC-7803-4B78-A701-2A291486B30B}"/>
            </a:ext>
          </a:extLst>
        </xdr:cNvPr>
        <xdr:cNvSpPr txBox="1"/>
      </xdr:nvSpPr>
      <xdr:spPr>
        <a:xfrm>
          <a:off x="6737427" y="102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161371</xdr:rowOff>
    </xdr:from>
    <xdr:ext cx="469744" cy="259045"/>
    <xdr:sp macro="" textlink="">
      <xdr:nvSpPr>
        <xdr:cNvPr id="254" name="n_1mainValue【体育館・プール】&#10;一人当たり面積">
          <a:extLst>
            <a:ext uri="{FF2B5EF4-FFF2-40B4-BE49-F238E27FC236}">
              <a16:creationId xmlns:a16="http://schemas.microsoft.com/office/drawing/2014/main" id="{2CAA4C63-9773-49AD-B4EC-DAE389CFE049}"/>
            </a:ext>
          </a:extLst>
        </xdr:cNvPr>
        <xdr:cNvSpPr txBox="1"/>
      </xdr:nvSpPr>
      <xdr:spPr>
        <a:xfrm>
          <a:off x="9391727" y="107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163657</xdr:rowOff>
    </xdr:from>
    <xdr:ext cx="469744" cy="259045"/>
    <xdr:sp macro="" textlink="">
      <xdr:nvSpPr>
        <xdr:cNvPr id="255" name="n_2mainValue【体育館・プール】&#10;一人当たり面積">
          <a:extLst>
            <a:ext uri="{FF2B5EF4-FFF2-40B4-BE49-F238E27FC236}">
              <a16:creationId xmlns:a16="http://schemas.microsoft.com/office/drawing/2014/main" id="{627BF168-BDE3-46C1-A628-D63F0E475C15}"/>
            </a:ext>
          </a:extLst>
        </xdr:cNvPr>
        <xdr:cNvSpPr txBox="1"/>
      </xdr:nvSpPr>
      <xdr:spPr>
        <a:xfrm>
          <a:off x="8515427" y="107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165943</xdr:rowOff>
    </xdr:from>
    <xdr:ext cx="469744" cy="259045"/>
    <xdr:sp macro="" textlink="">
      <xdr:nvSpPr>
        <xdr:cNvPr id="256" name="n_3mainValue【体育館・プール】&#10;一人当たり面積">
          <a:extLst>
            <a:ext uri="{FF2B5EF4-FFF2-40B4-BE49-F238E27FC236}">
              <a16:creationId xmlns:a16="http://schemas.microsoft.com/office/drawing/2014/main" id="{EF06AF0B-2A64-4750-BB1F-9AF78FD251F7}"/>
            </a:ext>
          </a:extLst>
        </xdr:cNvPr>
        <xdr:cNvSpPr txBox="1"/>
      </xdr:nvSpPr>
      <xdr:spPr>
        <a:xfrm>
          <a:off x="7626427" y="1079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167657</xdr:rowOff>
    </xdr:from>
    <xdr:ext cx="469744" cy="259045"/>
    <xdr:sp macro="" textlink="">
      <xdr:nvSpPr>
        <xdr:cNvPr id="257" name="n_4mainValue【体育館・プール】&#10;一人当たり面積">
          <a:extLst>
            <a:ext uri="{FF2B5EF4-FFF2-40B4-BE49-F238E27FC236}">
              <a16:creationId xmlns:a16="http://schemas.microsoft.com/office/drawing/2014/main" id="{1EB80F87-50CF-4A0F-9A1D-1C9C5F38B9B9}"/>
            </a:ext>
          </a:extLst>
        </xdr:cNvPr>
        <xdr:cNvSpPr txBox="1"/>
      </xdr:nvSpPr>
      <xdr:spPr>
        <a:xfrm>
          <a:off x="6737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1DD69622-0D77-4721-9FA4-73E3A567C3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9D23F4B8-07C6-4004-A0A9-F09AF307F8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38F25695-5F6F-46DD-8486-BE25A9AB32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549EB2D3-E60B-4CE9-9B98-5E4BFD01D2E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5B3927A6-B466-4C64-BCB7-046E6244F4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A4F11176-CC32-443B-A56C-3C909D55C29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167DB120-53AD-4130-AA41-21955053D2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14EB4FEF-7A7D-497F-B338-4DBC79CFFAE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441201FB-D7CF-426F-B818-11C18276E5D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C57A3902-2D29-46BE-9BA8-0269AB774C9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7471BE0A-56FC-4815-B43D-74239A28CB6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4D6B2149-86CD-499A-8CC1-6327B5D6513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300B05B4-41A8-435A-9B72-A6659C0AC1F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7AD40D7D-8AB8-4F50-A632-C209DF72FA0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A9B37511-F359-4502-AD76-7022FFAF374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A1797544-54FE-4B10-8091-3EB5AE6919D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1C02402F-8347-47E1-BBEC-EAA791244F9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3963F9B-FEAF-401A-B1DC-C81B9EE516E7}"/>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52FA9D0-A70A-4296-B65B-05D264F60D6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D86A7F0F-3FCA-406D-A3F6-E3372464E4F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F1E8BBB3-1043-43EA-9747-23F857D2D03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6EF75415-8768-452A-B9FC-E49B2F9C894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CD041C19-1063-4790-A9A2-EA97E6369512}"/>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E7F717FF-F9D7-44F2-A253-17E082A365E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743F6A92-82D9-4E4D-96DA-05D9B84A7D6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02661239-CB1B-46A0-B462-4B6AC6FB3200}"/>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FCBCC4DA-A0C2-4421-B49A-3B4167CAC519}"/>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30E05C4A-22B5-4961-8965-B61618586158}"/>
            </a:ext>
          </a:extLst>
        </xdr:cNvPr>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C1B71D3E-256A-431F-87D5-3C2E52257EEC}"/>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8F41D0D6-59FE-4567-A22A-A2E868981F14}"/>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0420E46E-DD7A-4F81-9A15-C07D754611A7}"/>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BCF485C6-4D4F-4716-B0F5-7844C5BFF10D}"/>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678E2F39-54A9-4348-8D88-675D3BCA65E1}"/>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10A7A568-37FA-49BB-9F61-07D1759F715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A3CA434F-14E0-4660-A493-4A33AA0F206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27C9677-B87B-42A4-980A-9B8C152A743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79E5A17-9B4B-4843-BB91-6A8AEE23DF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2A284FE-4A1D-4EB5-B5D5-5D5C7A819E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131318</xdr:rowOff>
    </xdr:from>
    <xdr:to>
      <xdr:col>24</xdr:col>
      <xdr:colOff>114300</xdr:colOff>
      <xdr:row>86</xdr:row>
      <xdr:rowOff>61468</xdr:rowOff>
    </xdr:to>
    <xdr:sp macro="" textlink="">
      <xdr:nvSpPr>
        <xdr:cNvPr id="296" name="楕円 295">
          <a:extLst>
            <a:ext uri="{FF2B5EF4-FFF2-40B4-BE49-F238E27FC236}">
              <a16:creationId xmlns:a16="http://schemas.microsoft.com/office/drawing/2014/main" id="{3E89F7B3-27CB-4B5E-9C68-12B3D0BF60F3}"/>
            </a:ext>
          </a:extLst>
        </xdr:cNvPr>
        <xdr:cNvSpPr/>
      </xdr:nvSpPr>
      <xdr:spPr>
        <a:xfrm>
          <a:off x="4584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46245</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CFC4B216-1331-4F8B-B845-4F13A850AF4C}"/>
            </a:ext>
          </a:extLst>
        </xdr:cNvPr>
        <xdr:cNvSpPr txBox="1"/>
      </xdr:nvSpPr>
      <xdr:spPr>
        <a:xfrm>
          <a:off x="4673600" y="1461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129032</xdr:rowOff>
    </xdr:from>
    <xdr:to>
      <xdr:col>20</xdr:col>
      <xdr:colOff>38100</xdr:colOff>
      <xdr:row>86</xdr:row>
      <xdr:rowOff>59182</xdr:rowOff>
    </xdr:to>
    <xdr:sp macro="" textlink="">
      <xdr:nvSpPr>
        <xdr:cNvPr id="298" name="楕円 297">
          <a:extLst>
            <a:ext uri="{FF2B5EF4-FFF2-40B4-BE49-F238E27FC236}">
              <a16:creationId xmlns:a16="http://schemas.microsoft.com/office/drawing/2014/main" id="{61BF169F-5A4F-4E65-8F44-28AFAC071E98}"/>
            </a:ext>
          </a:extLst>
        </xdr:cNvPr>
        <xdr:cNvSpPr/>
      </xdr:nvSpPr>
      <xdr:spPr>
        <a:xfrm>
          <a:off x="3746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8382</xdr:rowOff>
    </xdr:from>
    <xdr:to>
      <xdr:col>24</xdr:col>
      <xdr:colOff>63500</xdr:colOff>
      <xdr:row>86</xdr:row>
      <xdr:rowOff>10668</xdr:rowOff>
    </xdr:to>
    <xdr:cxnSp macro="">
      <xdr:nvCxnSpPr>
        <xdr:cNvPr id="299" name="直線コネクタ 298">
          <a:extLst>
            <a:ext uri="{FF2B5EF4-FFF2-40B4-BE49-F238E27FC236}">
              <a16:creationId xmlns:a16="http://schemas.microsoft.com/office/drawing/2014/main" id="{57F0247E-F9DA-4D0F-AE38-475BF9FF56E3}"/>
            </a:ext>
          </a:extLst>
        </xdr:cNvPr>
        <xdr:cNvCxnSpPr/>
      </xdr:nvCxnSpPr>
      <xdr:spPr>
        <a:xfrm>
          <a:off x="3797300" y="147530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126746</xdr:rowOff>
    </xdr:from>
    <xdr:to>
      <xdr:col>15</xdr:col>
      <xdr:colOff>101600</xdr:colOff>
      <xdr:row>86</xdr:row>
      <xdr:rowOff>56896</xdr:rowOff>
    </xdr:to>
    <xdr:sp macro="" textlink="">
      <xdr:nvSpPr>
        <xdr:cNvPr id="300" name="楕円 299">
          <a:extLst>
            <a:ext uri="{FF2B5EF4-FFF2-40B4-BE49-F238E27FC236}">
              <a16:creationId xmlns:a16="http://schemas.microsoft.com/office/drawing/2014/main" id="{224B0E9A-8AF9-4574-B8B4-E88FAC873133}"/>
            </a:ext>
          </a:extLst>
        </xdr:cNvPr>
        <xdr:cNvSpPr/>
      </xdr:nvSpPr>
      <xdr:spPr>
        <a:xfrm>
          <a:off x="2857500" y="146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6096</xdr:rowOff>
    </xdr:from>
    <xdr:to>
      <xdr:col>19</xdr:col>
      <xdr:colOff>177800</xdr:colOff>
      <xdr:row>86</xdr:row>
      <xdr:rowOff>8382</xdr:rowOff>
    </xdr:to>
    <xdr:cxnSp macro="">
      <xdr:nvCxnSpPr>
        <xdr:cNvPr id="301" name="直線コネクタ 300">
          <a:extLst>
            <a:ext uri="{FF2B5EF4-FFF2-40B4-BE49-F238E27FC236}">
              <a16:creationId xmlns:a16="http://schemas.microsoft.com/office/drawing/2014/main" id="{31DEDA97-5467-4CFA-979D-B3E27EC8B9C6}"/>
            </a:ext>
          </a:extLst>
        </xdr:cNvPr>
        <xdr:cNvCxnSpPr/>
      </xdr:nvCxnSpPr>
      <xdr:spPr>
        <a:xfrm>
          <a:off x="2908300" y="147507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124461</xdr:rowOff>
    </xdr:from>
    <xdr:to>
      <xdr:col>10</xdr:col>
      <xdr:colOff>165100</xdr:colOff>
      <xdr:row>86</xdr:row>
      <xdr:rowOff>54611</xdr:rowOff>
    </xdr:to>
    <xdr:sp macro="" textlink="">
      <xdr:nvSpPr>
        <xdr:cNvPr id="302" name="楕円 301">
          <a:extLst>
            <a:ext uri="{FF2B5EF4-FFF2-40B4-BE49-F238E27FC236}">
              <a16:creationId xmlns:a16="http://schemas.microsoft.com/office/drawing/2014/main" id="{182AFB11-95B9-4E9D-9517-A0C6D70B56C0}"/>
            </a:ext>
          </a:extLst>
        </xdr:cNvPr>
        <xdr:cNvSpPr/>
      </xdr:nvSpPr>
      <xdr:spPr>
        <a:xfrm>
          <a:off x="1968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3811</xdr:rowOff>
    </xdr:from>
    <xdr:to>
      <xdr:col>15</xdr:col>
      <xdr:colOff>50800</xdr:colOff>
      <xdr:row>86</xdr:row>
      <xdr:rowOff>6096</xdr:rowOff>
    </xdr:to>
    <xdr:cxnSp macro="">
      <xdr:nvCxnSpPr>
        <xdr:cNvPr id="303" name="直線コネクタ 302">
          <a:extLst>
            <a:ext uri="{FF2B5EF4-FFF2-40B4-BE49-F238E27FC236}">
              <a16:creationId xmlns:a16="http://schemas.microsoft.com/office/drawing/2014/main" id="{E5E3623E-A41F-49AC-9B99-FBC28862F58D}"/>
            </a:ext>
          </a:extLst>
        </xdr:cNvPr>
        <xdr:cNvCxnSpPr/>
      </xdr:nvCxnSpPr>
      <xdr:spPr>
        <a:xfrm>
          <a:off x="2019300" y="147485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145035</xdr:rowOff>
    </xdr:from>
    <xdr:to>
      <xdr:col>6</xdr:col>
      <xdr:colOff>38100</xdr:colOff>
      <xdr:row>86</xdr:row>
      <xdr:rowOff>75185</xdr:rowOff>
    </xdr:to>
    <xdr:sp macro="" textlink="">
      <xdr:nvSpPr>
        <xdr:cNvPr id="304" name="楕円 303">
          <a:extLst>
            <a:ext uri="{FF2B5EF4-FFF2-40B4-BE49-F238E27FC236}">
              <a16:creationId xmlns:a16="http://schemas.microsoft.com/office/drawing/2014/main" id="{428370C8-A8B2-4E18-A1D3-0DE6029735E3}"/>
            </a:ext>
          </a:extLst>
        </xdr:cNvPr>
        <xdr:cNvSpPr/>
      </xdr:nvSpPr>
      <xdr:spPr>
        <a:xfrm>
          <a:off x="10795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3811</xdr:rowOff>
    </xdr:from>
    <xdr:to>
      <xdr:col>10</xdr:col>
      <xdr:colOff>114300</xdr:colOff>
      <xdr:row>86</xdr:row>
      <xdr:rowOff>24385</xdr:rowOff>
    </xdr:to>
    <xdr:cxnSp macro="">
      <xdr:nvCxnSpPr>
        <xdr:cNvPr id="305" name="直線コネクタ 304">
          <a:extLst>
            <a:ext uri="{FF2B5EF4-FFF2-40B4-BE49-F238E27FC236}">
              <a16:creationId xmlns:a16="http://schemas.microsoft.com/office/drawing/2014/main" id="{743F2A1C-965A-43E0-A69B-2D4706C90B04}"/>
            </a:ext>
          </a:extLst>
        </xdr:cNvPr>
        <xdr:cNvCxnSpPr/>
      </xdr:nvCxnSpPr>
      <xdr:spPr>
        <a:xfrm flipV="1">
          <a:off x="1130300" y="14748511"/>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6" name="n_1aveValue【福祉施設】&#10;有形固定資産減価償却率">
          <a:extLst>
            <a:ext uri="{FF2B5EF4-FFF2-40B4-BE49-F238E27FC236}">
              <a16:creationId xmlns:a16="http://schemas.microsoft.com/office/drawing/2014/main" id="{EF0D7722-B3AE-4769-94F1-347AE086995B}"/>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307" name="n_2aveValue【福祉施設】&#10;有形固定資産減価償却率">
          <a:extLst>
            <a:ext uri="{FF2B5EF4-FFF2-40B4-BE49-F238E27FC236}">
              <a16:creationId xmlns:a16="http://schemas.microsoft.com/office/drawing/2014/main" id="{065B908D-3C40-4468-9A74-444DFD92C317}"/>
            </a:ext>
          </a:extLst>
        </xdr:cNvPr>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308" name="n_3aveValue【福祉施設】&#10;有形固定資産減価償却率">
          <a:extLst>
            <a:ext uri="{FF2B5EF4-FFF2-40B4-BE49-F238E27FC236}">
              <a16:creationId xmlns:a16="http://schemas.microsoft.com/office/drawing/2014/main" id="{9732F3DB-1605-4DFC-914F-223D9AFE8B64}"/>
            </a:ext>
          </a:extLst>
        </xdr:cNvPr>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09" name="n_4aveValue【福祉施設】&#10;有形固定資産減価償却率">
          <a:extLst>
            <a:ext uri="{FF2B5EF4-FFF2-40B4-BE49-F238E27FC236}">
              <a16:creationId xmlns:a16="http://schemas.microsoft.com/office/drawing/2014/main" id="{F4AA884E-70CC-48AB-8D58-A71807F4FFE4}"/>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50309</xdr:rowOff>
    </xdr:from>
    <xdr:ext cx="405111" cy="259045"/>
    <xdr:sp macro="" textlink="">
      <xdr:nvSpPr>
        <xdr:cNvPr id="310" name="n_1mainValue【福祉施設】&#10;有形固定資産減価償却率">
          <a:extLst>
            <a:ext uri="{FF2B5EF4-FFF2-40B4-BE49-F238E27FC236}">
              <a16:creationId xmlns:a16="http://schemas.microsoft.com/office/drawing/2014/main" id="{6EBDC647-474B-4E63-BC5F-F609C5D16F06}"/>
            </a:ext>
          </a:extLst>
        </xdr:cNvPr>
        <xdr:cNvSpPr txBox="1"/>
      </xdr:nvSpPr>
      <xdr:spPr>
        <a:xfrm>
          <a:off x="3582044" y="1479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48023</xdr:rowOff>
    </xdr:from>
    <xdr:ext cx="405111" cy="259045"/>
    <xdr:sp macro="" textlink="">
      <xdr:nvSpPr>
        <xdr:cNvPr id="311" name="n_2mainValue【福祉施設】&#10;有形固定資産減価償却率">
          <a:extLst>
            <a:ext uri="{FF2B5EF4-FFF2-40B4-BE49-F238E27FC236}">
              <a16:creationId xmlns:a16="http://schemas.microsoft.com/office/drawing/2014/main" id="{F1EE2EAC-9B2D-4306-8C17-8DDCF5C2F6B5}"/>
            </a:ext>
          </a:extLst>
        </xdr:cNvPr>
        <xdr:cNvSpPr txBox="1"/>
      </xdr:nvSpPr>
      <xdr:spPr>
        <a:xfrm>
          <a:off x="2705744" y="14792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45738</xdr:rowOff>
    </xdr:from>
    <xdr:ext cx="405111" cy="259045"/>
    <xdr:sp macro="" textlink="">
      <xdr:nvSpPr>
        <xdr:cNvPr id="312" name="n_3mainValue【福祉施設】&#10;有形固定資産減価償却率">
          <a:extLst>
            <a:ext uri="{FF2B5EF4-FFF2-40B4-BE49-F238E27FC236}">
              <a16:creationId xmlns:a16="http://schemas.microsoft.com/office/drawing/2014/main" id="{9FA54318-D0D0-4ED5-95F2-FA3689029E08}"/>
            </a:ext>
          </a:extLst>
        </xdr:cNvPr>
        <xdr:cNvSpPr txBox="1"/>
      </xdr:nvSpPr>
      <xdr:spPr>
        <a:xfrm>
          <a:off x="1816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66312</xdr:rowOff>
    </xdr:from>
    <xdr:ext cx="405111" cy="259045"/>
    <xdr:sp macro="" textlink="">
      <xdr:nvSpPr>
        <xdr:cNvPr id="313" name="n_4mainValue【福祉施設】&#10;有形固定資産減価償却率">
          <a:extLst>
            <a:ext uri="{FF2B5EF4-FFF2-40B4-BE49-F238E27FC236}">
              <a16:creationId xmlns:a16="http://schemas.microsoft.com/office/drawing/2014/main" id="{578F774B-8721-4807-9006-35C52DD3D585}"/>
            </a:ext>
          </a:extLst>
        </xdr:cNvPr>
        <xdr:cNvSpPr txBox="1"/>
      </xdr:nvSpPr>
      <xdr:spPr>
        <a:xfrm>
          <a:off x="927744" y="1481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E40AFE9B-3477-43C5-B59B-ED29770D95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6EA33673-1983-4852-B97E-E9D686EDA6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23B8C64B-D6D4-4A63-888A-7A8971E7D95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811A7796-A79D-4EB0-B171-DB4DD8B8FC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9BB6CB1D-8B09-4E63-A95E-53249068B0F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DF3948B1-DA19-4C82-BBFC-D6998D774A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DE6B5311-595B-4C76-AA47-8EE1194EC92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E8A0E3D1-FD1E-4CC5-8AB7-2B067BD0A22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A459CEAE-A1F7-4A8A-B815-71D9369C69A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576D0B8B-04E8-4CC2-8DE9-C8CC5603FBB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764D7EB9-ED7A-4C8D-A12B-A5834007F3F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F79C28C0-E462-469D-8313-1C5B49CE6E7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324C3D07-36DB-45BB-92F3-9B19E9DD67B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762DD4B1-7322-4FE6-B98A-E9BCAAA21DD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751A0ABE-8146-40CF-B9C1-11570EE3221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CE349AD9-600E-4BE9-9503-A6FEBC8EECE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D2FE5190-2093-48A0-8D9A-4D4F48A032C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6C0C025F-98B5-4FC2-886E-66251D2079D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A13BFF1D-7456-476D-BFCB-54B8C3DF1E4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76BA5521-E055-41D5-B279-02DDA1D3660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96B73F5C-B6B3-4036-BB2D-5CDC00E7D42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FF60D06-D3DA-4236-A0A0-798D04FF27E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BE0ACEB5-7BE5-4701-9052-B15A29BBDBE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10CB4215-BA5B-4C42-905D-400E7B597F27}"/>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D2276887-7E81-49F8-AADE-AAD93B48D3B7}"/>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D36EC411-F461-4431-B39C-9FA9727BCD56}"/>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46BAC2C4-A3AB-4BC0-9E3D-D1133815DA61}"/>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28B7A141-238B-4B3A-A5D0-6EB552FE4BF3}"/>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a:extLst>
            <a:ext uri="{FF2B5EF4-FFF2-40B4-BE49-F238E27FC236}">
              <a16:creationId xmlns:a16="http://schemas.microsoft.com/office/drawing/2014/main" id="{7C9C0320-FA67-4094-8BB9-EA19F89EC05C}"/>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D18A3CE1-801F-4B63-A2F7-C6BDE72BDB98}"/>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E429CBD6-55C5-45FC-B418-C8985F2654D8}"/>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DC97E975-3227-4F50-8DB1-BE2F682F8DC2}"/>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E8FDBB6B-1173-48B3-AFB3-4C4CEFDAF7DB}"/>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91EB6A79-3D9B-4BAA-8D20-43A37BD8A81B}"/>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9907F22-6D9C-4AF3-B461-538DAF616DD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CC35CEB4-4A9D-48D2-BD52-30FDEFC55E6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A60A5F5-043D-425C-8FF0-22885C84F51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D475C99-41B3-4DA8-BC0B-4D7CD79B3CB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079BAE1-5239-41E1-B012-7B33153EE38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167639</xdr:rowOff>
    </xdr:from>
    <xdr:to>
      <xdr:col>55</xdr:col>
      <xdr:colOff>50800</xdr:colOff>
      <xdr:row>86</xdr:row>
      <xdr:rowOff>97789</xdr:rowOff>
    </xdr:to>
    <xdr:sp macro="" textlink="">
      <xdr:nvSpPr>
        <xdr:cNvPr id="353" name="楕円 352">
          <a:extLst>
            <a:ext uri="{FF2B5EF4-FFF2-40B4-BE49-F238E27FC236}">
              <a16:creationId xmlns:a16="http://schemas.microsoft.com/office/drawing/2014/main" id="{01983821-19C6-4DFC-8144-005182967826}"/>
            </a:ext>
          </a:extLst>
        </xdr:cNvPr>
        <xdr:cNvSpPr/>
      </xdr:nvSpPr>
      <xdr:spPr>
        <a:xfrm>
          <a:off x="10426700" y="1474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82566</xdr:rowOff>
    </xdr:from>
    <xdr:ext cx="469744" cy="259045"/>
    <xdr:sp macro="" textlink="">
      <xdr:nvSpPr>
        <xdr:cNvPr id="354" name="【福祉施設】&#10;一人当たり面積該当値テキスト">
          <a:extLst>
            <a:ext uri="{FF2B5EF4-FFF2-40B4-BE49-F238E27FC236}">
              <a16:creationId xmlns:a16="http://schemas.microsoft.com/office/drawing/2014/main" id="{EB7E8ACD-F1E7-4C9A-BC70-C9BD9DD5D924}"/>
            </a:ext>
          </a:extLst>
        </xdr:cNvPr>
        <xdr:cNvSpPr txBox="1"/>
      </xdr:nvSpPr>
      <xdr:spPr>
        <a:xfrm>
          <a:off x="10515600" y="1465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168911</xdr:rowOff>
    </xdr:from>
    <xdr:to>
      <xdr:col>50</xdr:col>
      <xdr:colOff>165100</xdr:colOff>
      <xdr:row>86</xdr:row>
      <xdr:rowOff>99061</xdr:rowOff>
    </xdr:to>
    <xdr:sp macro="" textlink="">
      <xdr:nvSpPr>
        <xdr:cNvPr id="355" name="楕円 354">
          <a:extLst>
            <a:ext uri="{FF2B5EF4-FFF2-40B4-BE49-F238E27FC236}">
              <a16:creationId xmlns:a16="http://schemas.microsoft.com/office/drawing/2014/main" id="{9EADCD17-97E7-4126-A650-021BC3B8CB86}"/>
            </a:ext>
          </a:extLst>
        </xdr:cNvPr>
        <xdr:cNvSpPr/>
      </xdr:nvSpPr>
      <xdr:spPr>
        <a:xfrm>
          <a:off x="9588500" y="1474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46989</xdr:rowOff>
    </xdr:from>
    <xdr:to>
      <xdr:col>55</xdr:col>
      <xdr:colOff>0</xdr:colOff>
      <xdr:row>86</xdr:row>
      <xdr:rowOff>48261</xdr:rowOff>
    </xdr:to>
    <xdr:cxnSp macro="">
      <xdr:nvCxnSpPr>
        <xdr:cNvPr id="356" name="直線コネクタ 355">
          <a:extLst>
            <a:ext uri="{FF2B5EF4-FFF2-40B4-BE49-F238E27FC236}">
              <a16:creationId xmlns:a16="http://schemas.microsoft.com/office/drawing/2014/main" id="{305B78A6-AE71-4291-B6E9-D56AF17D07B8}"/>
            </a:ext>
          </a:extLst>
        </xdr:cNvPr>
        <xdr:cNvCxnSpPr/>
      </xdr:nvCxnSpPr>
      <xdr:spPr>
        <a:xfrm flipV="1">
          <a:off x="9639300" y="14791689"/>
          <a:ext cx="8382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57" name="楕円 356">
          <a:extLst>
            <a:ext uri="{FF2B5EF4-FFF2-40B4-BE49-F238E27FC236}">
              <a16:creationId xmlns:a16="http://schemas.microsoft.com/office/drawing/2014/main" id="{49545A58-BEC5-477E-B950-9B1B6B9F65F5}"/>
            </a:ext>
          </a:extLst>
        </xdr:cNvPr>
        <xdr:cNvSpPr/>
      </xdr:nvSpPr>
      <xdr:spPr>
        <a:xfrm>
          <a:off x="8699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48261</xdr:rowOff>
    </xdr:from>
    <xdr:to>
      <xdr:col>50</xdr:col>
      <xdr:colOff>114300</xdr:colOff>
      <xdr:row>86</xdr:row>
      <xdr:rowOff>49530</xdr:rowOff>
    </xdr:to>
    <xdr:cxnSp macro="">
      <xdr:nvCxnSpPr>
        <xdr:cNvPr id="358" name="直線コネクタ 357">
          <a:extLst>
            <a:ext uri="{FF2B5EF4-FFF2-40B4-BE49-F238E27FC236}">
              <a16:creationId xmlns:a16="http://schemas.microsoft.com/office/drawing/2014/main" id="{14B4653C-A73A-4132-ABAF-0C4EF6E4D2B3}"/>
            </a:ext>
          </a:extLst>
        </xdr:cNvPr>
        <xdr:cNvCxnSpPr/>
      </xdr:nvCxnSpPr>
      <xdr:spPr>
        <a:xfrm flipV="1">
          <a:off x="8750300" y="147929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0</xdr:rowOff>
    </xdr:from>
    <xdr:to>
      <xdr:col>41</xdr:col>
      <xdr:colOff>101600</xdr:colOff>
      <xdr:row>86</xdr:row>
      <xdr:rowOff>101600</xdr:rowOff>
    </xdr:to>
    <xdr:sp macro="" textlink="">
      <xdr:nvSpPr>
        <xdr:cNvPr id="359" name="楕円 358">
          <a:extLst>
            <a:ext uri="{FF2B5EF4-FFF2-40B4-BE49-F238E27FC236}">
              <a16:creationId xmlns:a16="http://schemas.microsoft.com/office/drawing/2014/main" id="{5BC10B2A-120F-47AB-857A-86A2416BBFCC}"/>
            </a:ext>
          </a:extLst>
        </xdr:cNvPr>
        <xdr:cNvSpPr/>
      </xdr:nvSpPr>
      <xdr:spPr>
        <a:xfrm>
          <a:off x="7810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49530</xdr:rowOff>
    </xdr:from>
    <xdr:to>
      <xdr:col>45</xdr:col>
      <xdr:colOff>177800</xdr:colOff>
      <xdr:row>86</xdr:row>
      <xdr:rowOff>50800</xdr:rowOff>
    </xdr:to>
    <xdr:cxnSp macro="">
      <xdr:nvCxnSpPr>
        <xdr:cNvPr id="360" name="直線コネクタ 359">
          <a:extLst>
            <a:ext uri="{FF2B5EF4-FFF2-40B4-BE49-F238E27FC236}">
              <a16:creationId xmlns:a16="http://schemas.microsoft.com/office/drawing/2014/main" id="{3056965E-3B1B-4B93-9DC4-22471E55EC9A}"/>
            </a:ext>
          </a:extLst>
        </xdr:cNvPr>
        <xdr:cNvCxnSpPr/>
      </xdr:nvCxnSpPr>
      <xdr:spPr>
        <a:xfrm flipV="1">
          <a:off x="7861300" y="147942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1270</xdr:rowOff>
    </xdr:from>
    <xdr:to>
      <xdr:col>36</xdr:col>
      <xdr:colOff>165100</xdr:colOff>
      <xdr:row>86</xdr:row>
      <xdr:rowOff>102870</xdr:rowOff>
    </xdr:to>
    <xdr:sp macro="" textlink="">
      <xdr:nvSpPr>
        <xdr:cNvPr id="361" name="楕円 360">
          <a:extLst>
            <a:ext uri="{FF2B5EF4-FFF2-40B4-BE49-F238E27FC236}">
              <a16:creationId xmlns:a16="http://schemas.microsoft.com/office/drawing/2014/main" id="{3B1BAD73-E94C-4019-AE3A-639CF9C6EE06}"/>
            </a:ext>
          </a:extLst>
        </xdr:cNvPr>
        <xdr:cNvSpPr/>
      </xdr:nvSpPr>
      <xdr:spPr>
        <a:xfrm>
          <a:off x="6921500" y="1474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50800</xdr:rowOff>
    </xdr:from>
    <xdr:to>
      <xdr:col>41</xdr:col>
      <xdr:colOff>50800</xdr:colOff>
      <xdr:row>86</xdr:row>
      <xdr:rowOff>52070</xdr:rowOff>
    </xdr:to>
    <xdr:cxnSp macro="">
      <xdr:nvCxnSpPr>
        <xdr:cNvPr id="362" name="直線コネクタ 361">
          <a:extLst>
            <a:ext uri="{FF2B5EF4-FFF2-40B4-BE49-F238E27FC236}">
              <a16:creationId xmlns:a16="http://schemas.microsoft.com/office/drawing/2014/main" id="{90F81C57-4E34-4541-B487-31F22CAF88EA}"/>
            </a:ext>
          </a:extLst>
        </xdr:cNvPr>
        <xdr:cNvCxnSpPr/>
      </xdr:nvCxnSpPr>
      <xdr:spPr>
        <a:xfrm flipV="1">
          <a:off x="6972300" y="147955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a:extLst>
            <a:ext uri="{FF2B5EF4-FFF2-40B4-BE49-F238E27FC236}">
              <a16:creationId xmlns:a16="http://schemas.microsoft.com/office/drawing/2014/main" id="{F00FBACD-FCB6-4C1A-B577-515E29751F14}"/>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a:extLst>
            <a:ext uri="{FF2B5EF4-FFF2-40B4-BE49-F238E27FC236}">
              <a16:creationId xmlns:a16="http://schemas.microsoft.com/office/drawing/2014/main" id="{9E95C13A-75B9-4F5C-9A1E-21C5EBB5A2BA}"/>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a:extLst>
            <a:ext uri="{FF2B5EF4-FFF2-40B4-BE49-F238E27FC236}">
              <a16:creationId xmlns:a16="http://schemas.microsoft.com/office/drawing/2014/main" id="{63562D79-5EAF-4F1C-826C-AF43B27BB95A}"/>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a:extLst>
            <a:ext uri="{FF2B5EF4-FFF2-40B4-BE49-F238E27FC236}">
              <a16:creationId xmlns:a16="http://schemas.microsoft.com/office/drawing/2014/main" id="{ED5AFC1A-1F98-42AD-9727-0614E6C25070}"/>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90188</xdr:rowOff>
    </xdr:from>
    <xdr:ext cx="469744" cy="259045"/>
    <xdr:sp macro="" textlink="">
      <xdr:nvSpPr>
        <xdr:cNvPr id="367" name="n_1mainValue【福祉施設】&#10;一人当たり面積">
          <a:extLst>
            <a:ext uri="{FF2B5EF4-FFF2-40B4-BE49-F238E27FC236}">
              <a16:creationId xmlns:a16="http://schemas.microsoft.com/office/drawing/2014/main" id="{62E079CF-3F79-4405-AFFC-031E3F37BC1A}"/>
            </a:ext>
          </a:extLst>
        </xdr:cNvPr>
        <xdr:cNvSpPr txBox="1"/>
      </xdr:nvSpPr>
      <xdr:spPr>
        <a:xfrm>
          <a:off x="9391727"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68" name="n_2mainValue【福祉施設】&#10;一人当たり面積">
          <a:extLst>
            <a:ext uri="{FF2B5EF4-FFF2-40B4-BE49-F238E27FC236}">
              <a16:creationId xmlns:a16="http://schemas.microsoft.com/office/drawing/2014/main" id="{DB27C115-4F64-4984-BDEC-E75DCAE5C88B}"/>
            </a:ext>
          </a:extLst>
        </xdr:cNvPr>
        <xdr:cNvSpPr txBox="1"/>
      </xdr:nvSpPr>
      <xdr:spPr>
        <a:xfrm>
          <a:off x="8515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92727</xdr:rowOff>
    </xdr:from>
    <xdr:ext cx="469744" cy="259045"/>
    <xdr:sp macro="" textlink="">
      <xdr:nvSpPr>
        <xdr:cNvPr id="369" name="n_3mainValue【福祉施設】&#10;一人当たり面積">
          <a:extLst>
            <a:ext uri="{FF2B5EF4-FFF2-40B4-BE49-F238E27FC236}">
              <a16:creationId xmlns:a16="http://schemas.microsoft.com/office/drawing/2014/main" id="{827B65D7-DCC7-4194-A0A7-3D75615A85E1}"/>
            </a:ext>
          </a:extLst>
        </xdr:cNvPr>
        <xdr:cNvSpPr txBox="1"/>
      </xdr:nvSpPr>
      <xdr:spPr>
        <a:xfrm>
          <a:off x="7626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93997</xdr:rowOff>
    </xdr:from>
    <xdr:ext cx="469744" cy="259045"/>
    <xdr:sp macro="" textlink="">
      <xdr:nvSpPr>
        <xdr:cNvPr id="370" name="n_4mainValue【福祉施設】&#10;一人当たり面積">
          <a:extLst>
            <a:ext uri="{FF2B5EF4-FFF2-40B4-BE49-F238E27FC236}">
              <a16:creationId xmlns:a16="http://schemas.microsoft.com/office/drawing/2014/main" id="{27C2BF68-4432-4180-A92D-9356B7D080A2}"/>
            </a:ext>
          </a:extLst>
        </xdr:cNvPr>
        <xdr:cNvSpPr txBox="1"/>
      </xdr:nvSpPr>
      <xdr:spPr>
        <a:xfrm>
          <a:off x="6737427" y="1483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3A704914-7F71-4841-995B-62F3B16DDD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3567EC9C-A00F-4D1A-B669-FA81154F900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7F316ED1-AEC7-4D47-9E57-9FCF300F32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5EC65D72-021D-4E10-90A4-B610F840F18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EDA63290-4E74-4D93-B289-D82B20B2C3F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AA6E800A-3B3D-4D62-A615-BB05B15497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59515D0F-8446-4676-AFE5-233E714C41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5D8C6C88-B9F9-4957-95F0-198A1D73A39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C19A9E21-A9F1-4354-B93A-F6C1E3D3AD0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494E88AA-585A-4FB4-88E2-A36F7FE0CC5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F58E2E47-8B17-4267-8B7E-F686A95E17E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C66A30B1-8A69-4D5E-9EC7-421729728743}"/>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a:extLst>
            <a:ext uri="{FF2B5EF4-FFF2-40B4-BE49-F238E27FC236}">
              <a16:creationId xmlns:a16="http://schemas.microsoft.com/office/drawing/2014/main" id="{DF64FD47-5C13-49A2-8EBC-18F37D0AAEC9}"/>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9E43AD35-3834-48AB-B1A7-70715110DDFA}"/>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DE49E5E4-2E48-4570-82DB-2B009DD1BD2D}"/>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8B8389DD-984E-42CE-9D62-2BC60B882719}"/>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294CD9B2-F2F3-4B71-B710-46642F75CA42}"/>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830F3284-BC8A-498C-B43D-C862CD97B3EE}"/>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8020CE96-4BF0-46BD-B363-7D9639E9E398}"/>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CC9874AE-8024-4BF0-9CF5-FCA774164FF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9E145157-3D4A-4362-873A-3822467CD517}"/>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a:extLst>
            <a:ext uri="{FF2B5EF4-FFF2-40B4-BE49-F238E27FC236}">
              <a16:creationId xmlns:a16="http://schemas.microsoft.com/office/drawing/2014/main" id="{2DD3DA9C-A27A-4FA8-9282-6BC923BB0D6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a:extLst>
            <a:ext uri="{FF2B5EF4-FFF2-40B4-BE49-F238E27FC236}">
              <a16:creationId xmlns:a16="http://schemas.microsoft.com/office/drawing/2014/main" id="{49655E57-2BD7-43E1-ADEF-D40B115B2519}"/>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a:extLst>
            <a:ext uri="{FF2B5EF4-FFF2-40B4-BE49-F238E27FC236}">
              <a16:creationId xmlns:a16="http://schemas.microsoft.com/office/drawing/2014/main" id="{64999E20-D04B-4969-8CA6-AEF239EF9ABA}"/>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a:extLst>
            <a:ext uri="{FF2B5EF4-FFF2-40B4-BE49-F238E27FC236}">
              <a16:creationId xmlns:a16="http://schemas.microsoft.com/office/drawing/2014/main" id="{B311B2F8-A491-4012-878E-0C0CF7F2ED97}"/>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a:extLst>
            <a:ext uri="{FF2B5EF4-FFF2-40B4-BE49-F238E27FC236}">
              <a16:creationId xmlns:a16="http://schemas.microsoft.com/office/drawing/2014/main" id="{4E4A6C71-7DF4-4EF6-87E5-B983A02F7A50}"/>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a:extLst>
            <a:ext uri="{FF2B5EF4-FFF2-40B4-BE49-F238E27FC236}">
              <a16:creationId xmlns:a16="http://schemas.microsoft.com/office/drawing/2014/main" id="{2B8FEECE-9EC6-4FA2-8F86-907C3869B4C7}"/>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164864</xdr:rowOff>
    </xdr:from>
    <xdr:ext cx="405111" cy="259045"/>
    <xdr:sp macro="" textlink="">
      <xdr:nvSpPr>
        <xdr:cNvPr id="398" name="【市民会館】&#10;有形固定資産減価償却率平均値テキスト">
          <a:extLst>
            <a:ext uri="{FF2B5EF4-FFF2-40B4-BE49-F238E27FC236}">
              <a16:creationId xmlns:a16="http://schemas.microsoft.com/office/drawing/2014/main" id="{4FDC8772-41A4-4629-BEFF-51E4910CE867}"/>
            </a:ext>
          </a:extLst>
        </xdr:cNvPr>
        <xdr:cNvSpPr txBox="1"/>
      </xdr:nvSpPr>
      <xdr:spPr>
        <a:xfrm>
          <a:off x="4673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a:extLst>
            <a:ext uri="{FF2B5EF4-FFF2-40B4-BE49-F238E27FC236}">
              <a16:creationId xmlns:a16="http://schemas.microsoft.com/office/drawing/2014/main" id="{AD23AF72-47D6-4B0F-902C-70D038441D04}"/>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a:extLst>
            <a:ext uri="{FF2B5EF4-FFF2-40B4-BE49-F238E27FC236}">
              <a16:creationId xmlns:a16="http://schemas.microsoft.com/office/drawing/2014/main" id="{77F2A1F9-6ED4-4BB7-908D-76EE7BC4CD7B}"/>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a:extLst>
            <a:ext uri="{FF2B5EF4-FFF2-40B4-BE49-F238E27FC236}">
              <a16:creationId xmlns:a16="http://schemas.microsoft.com/office/drawing/2014/main" id="{7A4DBEE0-395C-46F5-83D6-59B8EC35659D}"/>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a:extLst>
            <a:ext uri="{FF2B5EF4-FFF2-40B4-BE49-F238E27FC236}">
              <a16:creationId xmlns:a16="http://schemas.microsoft.com/office/drawing/2014/main" id="{BFCED8F8-F7E0-49DA-BFE7-FDEC7D526198}"/>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a:extLst>
            <a:ext uri="{FF2B5EF4-FFF2-40B4-BE49-F238E27FC236}">
              <a16:creationId xmlns:a16="http://schemas.microsoft.com/office/drawing/2014/main" id="{DA4B6BE5-EA0C-4357-A218-D4BC344DEECA}"/>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87EADA57-F9A4-4048-84FE-6B8B9896626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7F036E19-1206-4314-9BA6-FE4C3EC7123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61457F95-8023-4AED-9C19-9F3081E5300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8EA007F1-18B7-4274-A6CB-64F1732BAA8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3F83E80-5DC7-437E-895F-CACC1A7453C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100837</xdr:rowOff>
    </xdr:from>
    <xdr:to>
      <xdr:col>24</xdr:col>
      <xdr:colOff>114300</xdr:colOff>
      <xdr:row>106</xdr:row>
      <xdr:rowOff>30987</xdr:rowOff>
    </xdr:to>
    <xdr:sp macro="" textlink="">
      <xdr:nvSpPr>
        <xdr:cNvPr id="409" name="楕円 408">
          <a:extLst>
            <a:ext uri="{FF2B5EF4-FFF2-40B4-BE49-F238E27FC236}">
              <a16:creationId xmlns:a16="http://schemas.microsoft.com/office/drawing/2014/main" id="{EA09D5B6-6BDE-400E-A40C-A65E7E83D56F}"/>
            </a:ext>
          </a:extLst>
        </xdr:cNvPr>
        <xdr:cNvSpPr/>
      </xdr:nvSpPr>
      <xdr:spPr>
        <a:xfrm>
          <a:off x="45847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79264</xdr:rowOff>
    </xdr:from>
    <xdr:ext cx="405111" cy="259045"/>
    <xdr:sp macro="" textlink="">
      <xdr:nvSpPr>
        <xdr:cNvPr id="410" name="【市民会館】&#10;有形固定資産減価償却率該当値テキスト">
          <a:extLst>
            <a:ext uri="{FF2B5EF4-FFF2-40B4-BE49-F238E27FC236}">
              <a16:creationId xmlns:a16="http://schemas.microsoft.com/office/drawing/2014/main" id="{5954E515-AECF-4F65-817F-6E6F0C495D91}"/>
            </a:ext>
          </a:extLst>
        </xdr:cNvPr>
        <xdr:cNvSpPr txBox="1"/>
      </xdr:nvSpPr>
      <xdr:spPr>
        <a:xfrm>
          <a:off x="4673600" y="1808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75692</xdr:rowOff>
    </xdr:from>
    <xdr:to>
      <xdr:col>20</xdr:col>
      <xdr:colOff>38100</xdr:colOff>
      <xdr:row>106</xdr:row>
      <xdr:rowOff>5842</xdr:rowOff>
    </xdr:to>
    <xdr:sp macro="" textlink="">
      <xdr:nvSpPr>
        <xdr:cNvPr id="411" name="楕円 410">
          <a:extLst>
            <a:ext uri="{FF2B5EF4-FFF2-40B4-BE49-F238E27FC236}">
              <a16:creationId xmlns:a16="http://schemas.microsoft.com/office/drawing/2014/main" id="{3EAC4494-4ECE-464C-AC11-C098CF5EC3E9}"/>
            </a:ext>
          </a:extLst>
        </xdr:cNvPr>
        <xdr:cNvSpPr/>
      </xdr:nvSpPr>
      <xdr:spPr>
        <a:xfrm>
          <a:off x="3746500" y="180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126492</xdr:rowOff>
    </xdr:from>
    <xdr:to>
      <xdr:col>24</xdr:col>
      <xdr:colOff>63500</xdr:colOff>
      <xdr:row>105</xdr:row>
      <xdr:rowOff>151637</xdr:rowOff>
    </xdr:to>
    <xdr:cxnSp macro="">
      <xdr:nvCxnSpPr>
        <xdr:cNvPr id="412" name="直線コネクタ 411">
          <a:extLst>
            <a:ext uri="{FF2B5EF4-FFF2-40B4-BE49-F238E27FC236}">
              <a16:creationId xmlns:a16="http://schemas.microsoft.com/office/drawing/2014/main" id="{7864FCDB-1817-4151-8A06-AC10B9A26E02}"/>
            </a:ext>
          </a:extLst>
        </xdr:cNvPr>
        <xdr:cNvCxnSpPr/>
      </xdr:nvCxnSpPr>
      <xdr:spPr>
        <a:xfrm>
          <a:off x="3797300" y="18128742"/>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48261</xdr:rowOff>
    </xdr:from>
    <xdr:to>
      <xdr:col>15</xdr:col>
      <xdr:colOff>101600</xdr:colOff>
      <xdr:row>105</xdr:row>
      <xdr:rowOff>149861</xdr:rowOff>
    </xdr:to>
    <xdr:sp macro="" textlink="">
      <xdr:nvSpPr>
        <xdr:cNvPr id="413" name="楕円 412">
          <a:extLst>
            <a:ext uri="{FF2B5EF4-FFF2-40B4-BE49-F238E27FC236}">
              <a16:creationId xmlns:a16="http://schemas.microsoft.com/office/drawing/2014/main" id="{0727DA46-F35D-45F7-BA2C-846274FCC781}"/>
            </a:ext>
          </a:extLst>
        </xdr:cNvPr>
        <xdr:cNvSpPr/>
      </xdr:nvSpPr>
      <xdr:spPr>
        <a:xfrm>
          <a:off x="2857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99061</xdr:rowOff>
    </xdr:from>
    <xdr:to>
      <xdr:col>19</xdr:col>
      <xdr:colOff>177800</xdr:colOff>
      <xdr:row>105</xdr:row>
      <xdr:rowOff>126492</xdr:rowOff>
    </xdr:to>
    <xdr:cxnSp macro="">
      <xdr:nvCxnSpPr>
        <xdr:cNvPr id="414" name="直線コネクタ 413">
          <a:extLst>
            <a:ext uri="{FF2B5EF4-FFF2-40B4-BE49-F238E27FC236}">
              <a16:creationId xmlns:a16="http://schemas.microsoft.com/office/drawing/2014/main" id="{05B52D8D-9DCD-48EB-8904-9F2377EDCB00}"/>
            </a:ext>
          </a:extLst>
        </xdr:cNvPr>
        <xdr:cNvCxnSpPr/>
      </xdr:nvCxnSpPr>
      <xdr:spPr>
        <a:xfrm>
          <a:off x="2908300" y="1810131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23113</xdr:rowOff>
    </xdr:from>
    <xdr:to>
      <xdr:col>10</xdr:col>
      <xdr:colOff>165100</xdr:colOff>
      <xdr:row>105</xdr:row>
      <xdr:rowOff>124713</xdr:rowOff>
    </xdr:to>
    <xdr:sp macro="" textlink="">
      <xdr:nvSpPr>
        <xdr:cNvPr id="415" name="楕円 414">
          <a:extLst>
            <a:ext uri="{FF2B5EF4-FFF2-40B4-BE49-F238E27FC236}">
              <a16:creationId xmlns:a16="http://schemas.microsoft.com/office/drawing/2014/main" id="{3B109730-3B37-45C7-A86A-69B35D47C088}"/>
            </a:ext>
          </a:extLst>
        </xdr:cNvPr>
        <xdr:cNvSpPr/>
      </xdr:nvSpPr>
      <xdr:spPr>
        <a:xfrm>
          <a:off x="1968500" y="180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73913</xdr:rowOff>
    </xdr:from>
    <xdr:to>
      <xdr:col>15</xdr:col>
      <xdr:colOff>50800</xdr:colOff>
      <xdr:row>105</xdr:row>
      <xdr:rowOff>99061</xdr:rowOff>
    </xdr:to>
    <xdr:cxnSp macro="">
      <xdr:nvCxnSpPr>
        <xdr:cNvPr id="416" name="直線コネクタ 415">
          <a:extLst>
            <a:ext uri="{FF2B5EF4-FFF2-40B4-BE49-F238E27FC236}">
              <a16:creationId xmlns:a16="http://schemas.microsoft.com/office/drawing/2014/main" id="{F645A9AF-121E-4FA2-9AF2-43737214748D}"/>
            </a:ext>
          </a:extLst>
        </xdr:cNvPr>
        <xdr:cNvCxnSpPr/>
      </xdr:nvCxnSpPr>
      <xdr:spPr>
        <a:xfrm>
          <a:off x="2019300" y="18076163"/>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167132</xdr:rowOff>
    </xdr:from>
    <xdr:to>
      <xdr:col>6</xdr:col>
      <xdr:colOff>38100</xdr:colOff>
      <xdr:row>105</xdr:row>
      <xdr:rowOff>97282</xdr:rowOff>
    </xdr:to>
    <xdr:sp macro="" textlink="">
      <xdr:nvSpPr>
        <xdr:cNvPr id="417" name="楕円 416">
          <a:extLst>
            <a:ext uri="{FF2B5EF4-FFF2-40B4-BE49-F238E27FC236}">
              <a16:creationId xmlns:a16="http://schemas.microsoft.com/office/drawing/2014/main" id="{6D5E883D-D1F6-49DE-BAA8-19773668EA5D}"/>
            </a:ext>
          </a:extLst>
        </xdr:cNvPr>
        <xdr:cNvSpPr/>
      </xdr:nvSpPr>
      <xdr:spPr>
        <a:xfrm>
          <a:off x="1079500" y="179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46482</xdr:rowOff>
    </xdr:from>
    <xdr:to>
      <xdr:col>10</xdr:col>
      <xdr:colOff>114300</xdr:colOff>
      <xdr:row>105</xdr:row>
      <xdr:rowOff>73913</xdr:rowOff>
    </xdr:to>
    <xdr:cxnSp macro="">
      <xdr:nvCxnSpPr>
        <xdr:cNvPr id="418" name="直線コネクタ 417">
          <a:extLst>
            <a:ext uri="{FF2B5EF4-FFF2-40B4-BE49-F238E27FC236}">
              <a16:creationId xmlns:a16="http://schemas.microsoft.com/office/drawing/2014/main" id="{CB0D1F59-9726-43D7-8BC2-CAD683A18C03}"/>
            </a:ext>
          </a:extLst>
        </xdr:cNvPr>
        <xdr:cNvCxnSpPr/>
      </xdr:nvCxnSpPr>
      <xdr:spPr>
        <a:xfrm>
          <a:off x="1130300" y="18048732"/>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40657</xdr:rowOff>
    </xdr:from>
    <xdr:ext cx="405111" cy="259045"/>
    <xdr:sp macro="" textlink="">
      <xdr:nvSpPr>
        <xdr:cNvPr id="419" name="n_1aveValue【市民会館】&#10;有形固定資産減価償却率">
          <a:extLst>
            <a:ext uri="{FF2B5EF4-FFF2-40B4-BE49-F238E27FC236}">
              <a16:creationId xmlns:a16="http://schemas.microsoft.com/office/drawing/2014/main" id="{14688D26-FF6F-452A-8F2F-D1638052BF65}"/>
            </a:ext>
          </a:extLst>
        </xdr:cNvPr>
        <xdr:cNvSpPr txBox="1"/>
      </xdr:nvSpPr>
      <xdr:spPr>
        <a:xfrm>
          <a:off x="35820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49801</xdr:rowOff>
    </xdr:from>
    <xdr:ext cx="405111" cy="259045"/>
    <xdr:sp macro="" textlink="">
      <xdr:nvSpPr>
        <xdr:cNvPr id="420" name="n_2aveValue【市民会館】&#10;有形固定資産減価償却率">
          <a:extLst>
            <a:ext uri="{FF2B5EF4-FFF2-40B4-BE49-F238E27FC236}">
              <a16:creationId xmlns:a16="http://schemas.microsoft.com/office/drawing/2014/main" id="{33027C7C-E394-42A2-B7CE-7A86A9785605}"/>
            </a:ext>
          </a:extLst>
        </xdr:cNvPr>
        <xdr:cNvSpPr txBox="1"/>
      </xdr:nvSpPr>
      <xdr:spPr>
        <a:xfrm>
          <a:off x="2705744" y="1753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1" name="n_3aveValue【市民会館】&#10;有形固定資産減価償却率">
          <a:extLst>
            <a:ext uri="{FF2B5EF4-FFF2-40B4-BE49-F238E27FC236}">
              <a16:creationId xmlns:a16="http://schemas.microsoft.com/office/drawing/2014/main" id="{518D2C3B-8CBF-4078-934C-E620E3C422C3}"/>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22" name="n_4aveValue【市民会館】&#10;有形固定資産減価償却率">
          <a:extLst>
            <a:ext uri="{FF2B5EF4-FFF2-40B4-BE49-F238E27FC236}">
              <a16:creationId xmlns:a16="http://schemas.microsoft.com/office/drawing/2014/main" id="{811FBCE6-82A1-4392-9A34-B154029ABF9B}"/>
            </a:ext>
          </a:extLst>
        </xdr:cNvPr>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168419</xdr:rowOff>
    </xdr:from>
    <xdr:ext cx="405111" cy="259045"/>
    <xdr:sp macro="" textlink="">
      <xdr:nvSpPr>
        <xdr:cNvPr id="423" name="n_1mainValue【市民会館】&#10;有形固定資産減価償却率">
          <a:extLst>
            <a:ext uri="{FF2B5EF4-FFF2-40B4-BE49-F238E27FC236}">
              <a16:creationId xmlns:a16="http://schemas.microsoft.com/office/drawing/2014/main" id="{626583F8-594A-4DF6-8EDF-1568E6FC5E82}"/>
            </a:ext>
          </a:extLst>
        </xdr:cNvPr>
        <xdr:cNvSpPr txBox="1"/>
      </xdr:nvSpPr>
      <xdr:spPr>
        <a:xfrm>
          <a:off x="3582044" y="1817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140988</xdr:rowOff>
    </xdr:from>
    <xdr:ext cx="405111" cy="259045"/>
    <xdr:sp macro="" textlink="">
      <xdr:nvSpPr>
        <xdr:cNvPr id="424" name="n_2mainValue【市民会館】&#10;有形固定資産減価償却率">
          <a:extLst>
            <a:ext uri="{FF2B5EF4-FFF2-40B4-BE49-F238E27FC236}">
              <a16:creationId xmlns:a16="http://schemas.microsoft.com/office/drawing/2014/main" id="{365B904D-6118-41F3-BA45-0927AD75CA53}"/>
            </a:ext>
          </a:extLst>
        </xdr:cNvPr>
        <xdr:cNvSpPr txBox="1"/>
      </xdr:nvSpPr>
      <xdr:spPr>
        <a:xfrm>
          <a:off x="2705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115840</xdr:rowOff>
    </xdr:from>
    <xdr:ext cx="405111" cy="259045"/>
    <xdr:sp macro="" textlink="">
      <xdr:nvSpPr>
        <xdr:cNvPr id="425" name="n_3mainValue【市民会館】&#10;有形固定資産減価償却率">
          <a:extLst>
            <a:ext uri="{FF2B5EF4-FFF2-40B4-BE49-F238E27FC236}">
              <a16:creationId xmlns:a16="http://schemas.microsoft.com/office/drawing/2014/main" id="{3AD3B56C-BCC3-4F4B-98B1-53D3F954B524}"/>
            </a:ext>
          </a:extLst>
        </xdr:cNvPr>
        <xdr:cNvSpPr txBox="1"/>
      </xdr:nvSpPr>
      <xdr:spPr>
        <a:xfrm>
          <a:off x="1816744" y="1811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88409</xdr:rowOff>
    </xdr:from>
    <xdr:ext cx="405111" cy="259045"/>
    <xdr:sp macro="" textlink="">
      <xdr:nvSpPr>
        <xdr:cNvPr id="426" name="n_4mainValue【市民会館】&#10;有形固定資産減価償却率">
          <a:extLst>
            <a:ext uri="{FF2B5EF4-FFF2-40B4-BE49-F238E27FC236}">
              <a16:creationId xmlns:a16="http://schemas.microsoft.com/office/drawing/2014/main" id="{3360218D-8017-462F-9641-0BA1538692C0}"/>
            </a:ext>
          </a:extLst>
        </xdr:cNvPr>
        <xdr:cNvSpPr txBox="1"/>
      </xdr:nvSpPr>
      <xdr:spPr>
        <a:xfrm>
          <a:off x="927744" y="1809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49C5D10F-CBD3-43BE-A0F4-B2FABC98762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15FDE86D-53AD-4B69-BF6F-EEEE87BF96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6639C571-7E77-43A8-A600-C0A7744ACAE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C1F5065E-E988-43DA-B3B8-26152966EC7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E84FAA55-CDC2-44D0-86BC-CD774A58F99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9CDDB639-1532-4CB5-A347-9A5EF3F384A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7EBDE7C7-3696-489C-B30C-24757A4713B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5C7557AB-695A-43C1-BEEF-D2C4C447B1B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6A9B9194-D6C1-4156-ADB4-A4FCDD42502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59289360-133B-428F-B70D-CA345055CC8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a:extLst>
            <a:ext uri="{FF2B5EF4-FFF2-40B4-BE49-F238E27FC236}">
              <a16:creationId xmlns:a16="http://schemas.microsoft.com/office/drawing/2014/main" id="{481905BA-F172-49AC-91ED-ACD18BEFC478}"/>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a:extLst>
            <a:ext uri="{FF2B5EF4-FFF2-40B4-BE49-F238E27FC236}">
              <a16:creationId xmlns:a16="http://schemas.microsoft.com/office/drawing/2014/main" id="{4B86CD3F-3E0F-4CBA-9210-43D5445A2533}"/>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a:extLst>
            <a:ext uri="{FF2B5EF4-FFF2-40B4-BE49-F238E27FC236}">
              <a16:creationId xmlns:a16="http://schemas.microsoft.com/office/drawing/2014/main" id="{A097F1EC-2896-4A7A-839A-4B5006E0F12B}"/>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a:extLst>
            <a:ext uri="{FF2B5EF4-FFF2-40B4-BE49-F238E27FC236}">
              <a16:creationId xmlns:a16="http://schemas.microsoft.com/office/drawing/2014/main" id="{DC918CB2-98E0-4FE3-896F-A7B25E3982A8}"/>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a:extLst>
            <a:ext uri="{FF2B5EF4-FFF2-40B4-BE49-F238E27FC236}">
              <a16:creationId xmlns:a16="http://schemas.microsoft.com/office/drawing/2014/main" id="{4F3A9AB2-0A22-4CF4-AD19-096575170184}"/>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a:extLst>
            <a:ext uri="{FF2B5EF4-FFF2-40B4-BE49-F238E27FC236}">
              <a16:creationId xmlns:a16="http://schemas.microsoft.com/office/drawing/2014/main" id="{ED2EC72F-CF55-482D-8E18-83E58EB0015E}"/>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a:extLst>
            <a:ext uri="{FF2B5EF4-FFF2-40B4-BE49-F238E27FC236}">
              <a16:creationId xmlns:a16="http://schemas.microsoft.com/office/drawing/2014/main" id="{41164393-C3E5-4C6A-88E1-8DC4E998D5BC}"/>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a:extLst>
            <a:ext uri="{FF2B5EF4-FFF2-40B4-BE49-F238E27FC236}">
              <a16:creationId xmlns:a16="http://schemas.microsoft.com/office/drawing/2014/main" id="{7231A351-2A91-4A05-9869-2A11E8815B85}"/>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a:extLst>
            <a:ext uri="{FF2B5EF4-FFF2-40B4-BE49-F238E27FC236}">
              <a16:creationId xmlns:a16="http://schemas.microsoft.com/office/drawing/2014/main" id="{3F4F3D8E-34B5-434A-8AA2-D9A5A4725AC4}"/>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a:extLst>
            <a:ext uri="{FF2B5EF4-FFF2-40B4-BE49-F238E27FC236}">
              <a16:creationId xmlns:a16="http://schemas.microsoft.com/office/drawing/2014/main" id="{FC4E603D-1333-4DB1-A136-DDBC2C23EAF6}"/>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a:extLst>
            <a:ext uri="{FF2B5EF4-FFF2-40B4-BE49-F238E27FC236}">
              <a16:creationId xmlns:a16="http://schemas.microsoft.com/office/drawing/2014/main" id="{714F0C0A-6B73-4E42-B85E-96794E236E38}"/>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a:extLst>
            <a:ext uri="{FF2B5EF4-FFF2-40B4-BE49-F238E27FC236}">
              <a16:creationId xmlns:a16="http://schemas.microsoft.com/office/drawing/2014/main" id="{11614F76-475D-4EDF-A9C0-21584764A9D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A5F555AA-3F6C-40E8-B1E4-43DD2E442C0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211DE574-B9FB-4C5E-8FE5-C68C44666BB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3D95E09F-3B12-4E99-BD9F-306232EAF12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a:extLst>
            <a:ext uri="{FF2B5EF4-FFF2-40B4-BE49-F238E27FC236}">
              <a16:creationId xmlns:a16="http://schemas.microsoft.com/office/drawing/2014/main" id="{66244982-D6A8-4559-976D-89D472FF8682}"/>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a:extLst>
            <a:ext uri="{FF2B5EF4-FFF2-40B4-BE49-F238E27FC236}">
              <a16:creationId xmlns:a16="http://schemas.microsoft.com/office/drawing/2014/main" id="{C01F2201-E3D7-460D-9ADD-F3FF9BF44360}"/>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a:extLst>
            <a:ext uri="{FF2B5EF4-FFF2-40B4-BE49-F238E27FC236}">
              <a16:creationId xmlns:a16="http://schemas.microsoft.com/office/drawing/2014/main" id="{5142707C-A7C3-41D8-B535-F6DD5CB8D2FC}"/>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a:extLst>
            <a:ext uri="{FF2B5EF4-FFF2-40B4-BE49-F238E27FC236}">
              <a16:creationId xmlns:a16="http://schemas.microsoft.com/office/drawing/2014/main" id="{2ECC868E-2D80-4DC3-BC80-D5C10E628E07}"/>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a:extLst>
            <a:ext uri="{FF2B5EF4-FFF2-40B4-BE49-F238E27FC236}">
              <a16:creationId xmlns:a16="http://schemas.microsoft.com/office/drawing/2014/main" id="{D5E4D07F-E620-45EC-A37E-88A1E52FE59D}"/>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93634</xdr:rowOff>
    </xdr:from>
    <xdr:ext cx="469744" cy="259045"/>
    <xdr:sp macro="" textlink="">
      <xdr:nvSpPr>
        <xdr:cNvPr id="457" name="【市民会館】&#10;一人当たり面積平均値テキスト">
          <a:extLst>
            <a:ext uri="{FF2B5EF4-FFF2-40B4-BE49-F238E27FC236}">
              <a16:creationId xmlns:a16="http://schemas.microsoft.com/office/drawing/2014/main" id="{883986EE-C403-4F00-BC9B-DF7B113BCBF4}"/>
            </a:ext>
          </a:extLst>
        </xdr:cNvPr>
        <xdr:cNvSpPr txBox="1"/>
      </xdr:nvSpPr>
      <xdr:spPr>
        <a:xfrm>
          <a:off x="10515600" y="17752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a:extLst>
            <a:ext uri="{FF2B5EF4-FFF2-40B4-BE49-F238E27FC236}">
              <a16:creationId xmlns:a16="http://schemas.microsoft.com/office/drawing/2014/main" id="{1A35B08F-CA82-4232-9E4F-5456EFE225FF}"/>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a:extLst>
            <a:ext uri="{FF2B5EF4-FFF2-40B4-BE49-F238E27FC236}">
              <a16:creationId xmlns:a16="http://schemas.microsoft.com/office/drawing/2014/main" id="{4C353765-5AF0-43F6-A41D-D31AE6275D9E}"/>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a:extLst>
            <a:ext uri="{FF2B5EF4-FFF2-40B4-BE49-F238E27FC236}">
              <a16:creationId xmlns:a16="http://schemas.microsoft.com/office/drawing/2014/main" id="{52CC602C-E3A7-4DEE-B61B-B9F9AE041511}"/>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a:extLst>
            <a:ext uri="{FF2B5EF4-FFF2-40B4-BE49-F238E27FC236}">
              <a16:creationId xmlns:a16="http://schemas.microsoft.com/office/drawing/2014/main" id="{F2ED5270-D225-4775-9619-CC6113050602}"/>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a:extLst>
            <a:ext uri="{FF2B5EF4-FFF2-40B4-BE49-F238E27FC236}">
              <a16:creationId xmlns:a16="http://schemas.microsoft.com/office/drawing/2014/main" id="{1D4250B0-E665-4440-BE28-1DCEF9B039AA}"/>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96545200-B84E-4B78-AD9B-80370541986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D4C30E4-79AA-433E-9E4B-4FB5565C634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B307A3A-286B-47EA-84D5-68DE69FB4BA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00D9192-1AF7-48F8-8264-33518382CB5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733D037-D183-49BA-9A7B-83C10D9E69B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147864</xdr:rowOff>
    </xdr:from>
    <xdr:to>
      <xdr:col>55</xdr:col>
      <xdr:colOff>50800</xdr:colOff>
      <xdr:row>100</xdr:row>
      <xdr:rowOff>78014</xdr:rowOff>
    </xdr:to>
    <xdr:sp macro="" textlink="">
      <xdr:nvSpPr>
        <xdr:cNvPr id="468" name="楕円 467">
          <a:extLst>
            <a:ext uri="{FF2B5EF4-FFF2-40B4-BE49-F238E27FC236}">
              <a16:creationId xmlns:a16="http://schemas.microsoft.com/office/drawing/2014/main" id="{7DBC341E-9B20-4DE0-8084-06506A611B1E}"/>
            </a:ext>
          </a:extLst>
        </xdr:cNvPr>
        <xdr:cNvSpPr/>
      </xdr:nvSpPr>
      <xdr:spPr>
        <a:xfrm>
          <a:off x="10426700" y="1712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170741</xdr:rowOff>
    </xdr:from>
    <xdr:ext cx="469744" cy="259045"/>
    <xdr:sp macro="" textlink="">
      <xdr:nvSpPr>
        <xdr:cNvPr id="469" name="【市民会館】&#10;一人当たり面積該当値テキスト">
          <a:extLst>
            <a:ext uri="{FF2B5EF4-FFF2-40B4-BE49-F238E27FC236}">
              <a16:creationId xmlns:a16="http://schemas.microsoft.com/office/drawing/2014/main" id="{69BF663F-FED5-4AE4-AC0E-098A6D49FD58}"/>
            </a:ext>
          </a:extLst>
        </xdr:cNvPr>
        <xdr:cNvSpPr txBox="1"/>
      </xdr:nvSpPr>
      <xdr:spPr>
        <a:xfrm>
          <a:off x="10515600" y="1697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9071</xdr:rowOff>
    </xdr:from>
    <xdr:to>
      <xdr:col>50</xdr:col>
      <xdr:colOff>165100</xdr:colOff>
      <xdr:row>100</xdr:row>
      <xdr:rowOff>110671</xdr:rowOff>
    </xdr:to>
    <xdr:sp macro="" textlink="">
      <xdr:nvSpPr>
        <xdr:cNvPr id="470" name="楕円 469">
          <a:extLst>
            <a:ext uri="{FF2B5EF4-FFF2-40B4-BE49-F238E27FC236}">
              <a16:creationId xmlns:a16="http://schemas.microsoft.com/office/drawing/2014/main" id="{0A332165-2953-4A71-A021-5D1B7862B523}"/>
            </a:ext>
          </a:extLst>
        </xdr:cNvPr>
        <xdr:cNvSpPr/>
      </xdr:nvSpPr>
      <xdr:spPr>
        <a:xfrm>
          <a:off x="9588500" y="1715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27214</xdr:rowOff>
    </xdr:from>
    <xdr:to>
      <xdr:col>55</xdr:col>
      <xdr:colOff>0</xdr:colOff>
      <xdr:row>100</xdr:row>
      <xdr:rowOff>59871</xdr:rowOff>
    </xdr:to>
    <xdr:cxnSp macro="">
      <xdr:nvCxnSpPr>
        <xdr:cNvPr id="471" name="直線コネクタ 470">
          <a:extLst>
            <a:ext uri="{FF2B5EF4-FFF2-40B4-BE49-F238E27FC236}">
              <a16:creationId xmlns:a16="http://schemas.microsoft.com/office/drawing/2014/main" id="{5EC97B99-F141-4D3A-8174-8079D38C1068}"/>
            </a:ext>
          </a:extLst>
        </xdr:cNvPr>
        <xdr:cNvCxnSpPr/>
      </xdr:nvCxnSpPr>
      <xdr:spPr>
        <a:xfrm flipV="1">
          <a:off x="9639300" y="171722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38463</xdr:rowOff>
    </xdr:from>
    <xdr:to>
      <xdr:col>46</xdr:col>
      <xdr:colOff>38100</xdr:colOff>
      <xdr:row>100</xdr:row>
      <xdr:rowOff>140063</xdr:rowOff>
    </xdr:to>
    <xdr:sp macro="" textlink="">
      <xdr:nvSpPr>
        <xdr:cNvPr id="472" name="楕円 471">
          <a:extLst>
            <a:ext uri="{FF2B5EF4-FFF2-40B4-BE49-F238E27FC236}">
              <a16:creationId xmlns:a16="http://schemas.microsoft.com/office/drawing/2014/main" id="{EC5E843D-6949-4245-BC13-D63DC82759AD}"/>
            </a:ext>
          </a:extLst>
        </xdr:cNvPr>
        <xdr:cNvSpPr/>
      </xdr:nvSpPr>
      <xdr:spPr>
        <a:xfrm>
          <a:off x="8699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59871</xdr:rowOff>
    </xdr:from>
    <xdr:to>
      <xdr:col>50</xdr:col>
      <xdr:colOff>114300</xdr:colOff>
      <xdr:row>100</xdr:row>
      <xdr:rowOff>89263</xdr:rowOff>
    </xdr:to>
    <xdr:cxnSp macro="">
      <xdr:nvCxnSpPr>
        <xdr:cNvPr id="473" name="直線コネクタ 472">
          <a:extLst>
            <a:ext uri="{FF2B5EF4-FFF2-40B4-BE49-F238E27FC236}">
              <a16:creationId xmlns:a16="http://schemas.microsoft.com/office/drawing/2014/main" id="{3D21F7C3-7B9A-43AD-A9E7-6586231C82D6}"/>
            </a:ext>
          </a:extLst>
        </xdr:cNvPr>
        <xdr:cNvCxnSpPr/>
      </xdr:nvCxnSpPr>
      <xdr:spPr>
        <a:xfrm flipV="1">
          <a:off x="8750300" y="1720487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71120</xdr:rowOff>
    </xdr:from>
    <xdr:to>
      <xdr:col>41</xdr:col>
      <xdr:colOff>101600</xdr:colOff>
      <xdr:row>101</xdr:row>
      <xdr:rowOff>1270</xdr:rowOff>
    </xdr:to>
    <xdr:sp macro="" textlink="">
      <xdr:nvSpPr>
        <xdr:cNvPr id="474" name="楕円 473">
          <a:extLst>
            <a:ext uri="{FF2B5EF4-FFF2-40B4-BE49-F238E27FC236}">
              <a16:creationId xmlns:a16="http://schemas.microsoft.com/office/drawing/2014/main" id="{2C4C03B1-9F7E-4A82-8276-5F6B1B53B3F7}"/>
            </a:ext>
          </a:extLst>
        </xdr:cNvPr>
        <xdr:cNvSpPr/>
      </xdr:nvSpPr>
      <xdr:spPr>
        <a:xfrm>
          <a:off x="7810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89263</xdr:rowOff>
    </xdr:from>
    <xdr:to>
      <xdr:col>45</xdr:col>
      <xdr:colOff>177800</xdr:colOff>
      <xdr:row>100</xdr:row>
      <xdr:rowOff>121920</xdr:rowOff>
    </xdr:to>
    <xdr:cxnSp macro="">
      <xdr:nvCxnSpPr>
        <xdr:cNvPr id="475" name="直線コネクタ 474">
          <a:extLst>
            <a:ext uri="{FF2B5EF4-FFF2-40B4-BE49-F238E27FC236}">
              <a16:creationId xmlns:a16="http://schemas.microsoft.com/office/drawing/2014/main" id="{F27BCCAA-4F7C-4298-B6D0-7B662224162B}"/>
            </a:ext>
          </a:extLst>
        </xdr:cNvPr>
        <xdr:cNvCxnSpPr/>
      </xdr:nvCxnSpPr>
      <xdr:spPr>
        <a:xfrm flipV="1">
          <a:off x="7861300" y="172342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97245</xdr:rowOff>
    </xdr:from>
    <xdr:to>
      <xdr:col>36</xdr:col>
      <xdr:colOff>165100</xdr:colOff>
      <xdr:row>101</xdr:row>
      <xdr:rowOff>27395</xdr:rowOff>
    </xdr:to>
    <xdr:sp macro="" textlink="">
      <xdr:nvSpPr>
        <xdr:cNvPr id="476" name="楕円 475">
          <a:extLst>
            <a:ext uri="{FF2B5EF4-FFF2-40B4-BE49-F238E27FC236}">
              <a16:creationId xmlns:a16="http://schemas.microsoft.com/office/drawing/2014/main" id="{34B8FEFC-B4BC-4AC8-A834-AB9DB7C94E11}"/>
            </a:ext>
          </a:extLst>
        </xdr:cNvPr>
        <xdr:cNvSpPr/>
      </xdr:nvSpPr>
      <xdr:spPr>
        <a:xfrm>
          <a:off x="6921500" y="172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121920</xdr:rowOff>
    </xdr:from>
    <xdr:to>
      <xdr:col>41</xdr:col>
      <xdr:colOff>50800</xdr:colOff>
      <xdr:row>100</xdr:row>
      <xdr:rowOff>148045</xdr:rowOff>
    </xdr:to>
    <xdr:cxnSp macro="">
      <xdr:nvCxnSpPr>
        <xdr:cNvPr id="477" name="直線コネクタ 476">
          <a:extLst>
            <a:ext uri="{FF2B5EF4-FFF2-40B4-BE49-F238E27FC236}">
              <a16:creationId xmlns:a16="http://schemas.microsoft.com/office/drawing/2014/main" id="{BE83F56E-D1E9-41A7-89F3-1C17FF25AD36}"/>
            </a:ext>
          </a:extLst>
        </xdr:cNvPr>
        <xdr:cNvCxnSpPr/>
      </xdr:nvCxnSpPr>
      <xdr:spPr>
        <a:xfrm flipV="1">
          <a:off x="6972300" y="172669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52813</xdr:rowOff>
    </xdr:from>
    <xdr:ext cx="469744" cy="259045"/>
    <xdr:sp macro="" textlink="">
      <xdr:nvSpPr>
        <xdr:cNvPr id="478" name="n_1aveValue【市民会館】&#10;一人当たり面積">
          <a:extLst>
            <a:ext uri="{FF2B5EF4-FFF2-40B4-BE49-F238E27FC236}">
              <a16:creationId xmlns:a16="http://schemas.microsoft.com/office/drawing/2014/main" id="{CD8C5528-C142-4589-A25E-5A1C515C64B8}"/>
            </a:ext>
          </a:extLst>
        </xdr:cNvPr>
        <xdr:cNvSpPr txBox="1"/>
      </xdr:nvSpPr>
      <xdr:spPr>
        <a:xfrm>
          <a:off x="9391727" y="1788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111596</xdr:rowOff>
    </xdr:from>
    <xdr:ext cx="469744" cy="259045"/>
    <xdr:sp macro="" textlink="">
      <xdr:nvSpPr>
        <xdr:cNvPr id="479" name="n_2aveValue【市民会館】&#10;一人当たり面積">
          <a:extLst>
            <a:ext uri="{FF2B5EF4-FFF2-40B4-BE49-F238E27FC236}">
              <a16:creationId xmlns:a16="http://schemas.microsoft.com/office/drawing/2014/main" id="{1A83B175-0868-49D1-AAC5-144D8A558537}"/>
            </a:ext>
          </a:extLst>
        </xdr:cNvPr>
        <xdr:cNvSpPr txBox="1"/>
      </xdr:nvSpPr>
      <xdr:spPr>
        <a:xfrm>
          <a:off x="8515427" y="1794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114861</xdr:rowOff>
    </xdr:from>
    <xdr:ext cx="469744" cy="259045"/>
    <xdr:sp macro="" textlink="">
      <xdr:nvSpPr>
        <xdr:cNvPr id="480" name="n_3aveValue【市民会館】&#10;一人当たり面積">
          <a:extLst>
            <a:ext uri="{FF2B5EF4-FFF2-40B4-BE49-F238E27FC236}">
              <a16:creationId xmlns:a16="http://schemas.microsoft.com/office/drawing/2014/main" id="{9F6F2749-C148-40F4-853C-139DCC5CB7D3}"/>
            </a:ext>
          </a:extLst>
        </xdr:cNvPr>
        <xdr:cNvSpPr txBox="1"/>
      </xdr:nvSpPr>
      <xdr:spPr>
        <a:xfrm>
          <a:off x="7626427" y="179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144253</xdr:rowOff>
    </xdr:from>
    <xdr:ext cx="469744" cy="259045"/>
    <xdr:sp macro="" textlink="">
      <xdr:nvSpPr>
        <xdr:cNvPr id="481" name="n_4aveValue【市民会館】&#10;一人当たり面積">
          <a:extLst>
            <a:ext uri="{FF2B5EF4-FFF2-40B4-BE49-F238E27FC236}">
              <a16:creationId xmlns:a16="http://schemas.microsoft.com/office/drawing/2014/main" id="{8566FDA8-563B-43EA-A258-D56F5A5BF7F5}"/>
            </a:ext>
          </a:extLst>
        </xdr:cNvPr>
        <xdr:cNvSpPr txBox="1"/>
      </xdr:nvSpPr>
      <xdr:spPr>
        <a:xfrm>
          <a:off x="6737427" y="1797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127198</xdr:rowOff>
    </xdr:from>
    <xdr:ext cx="469744" cy="259045"/>
    <xdr:sp macro="" textlink="">
      <xdr:nvSpPr>
        <xdr:cNvPr id="482" name="n_1mainValue【市民会館】&#10;一人当たり面積">
          <a:extLst>
            <a:ext uri="{FF2B5EF4-FFF2-40B4-BE49-F238E27FC236}">
              <a16:creationId xmlns:a16="http://schemas.microsoft.com/office/drawing/2014/main" id="{F72CB1E7-768F-4677-8365-CC411FE888A9}"/>
            </a:ext>
          </a:extLst>
        </xdr:cNvPr>
        <xdr:cNvSpPr txBox="1"/>
      </xdr:nvSpPr>
      <xdr:spPr>
        <a:xfrm>
          <a:off x="9391727" y="1692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156590</xdr:rowOff>
    </xdr:from>
    <xdr:ext cx="469744" cy="259045"/>
    <xdr:sp macro="" textlink="">
      <xdr:nvSpPr>
        <xdr:cNvPr id="483" name="n_2mainValue【市民会館】&#10;一人当たり面積">
          <a:extLst>
            <a:ext uri="{FF2B5EF4-FFF2-40B4-BE49-F238E27FC236}">
              <a16:creationId xmlns:a16="http://schemas.microsoft.com/office/drawing/2014/main" id="{EA4198D5-5D67-4507-A8D4-2BD388540782}"/>
            </a:ext>
          </a:extLst>
        </xdr:cNvPr>
        <xdr:cNvSpPr txBox="1"/>
      </xdr:nvSpPr>
      <xdr:spPr>
        <a:xfrm>
          <a:off x="8515427" y="1695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17797</xdr:rowOff>
    </xdr:from>
    <xdr:ext cx="469744" cy="259045"/>
    <xdr:sp macro="" textlink="">
      <xdr:nvSpPr>
        <xdr:cNvPr id="484" name="n_3mainValue【市民会館】&#10;一人当たり面積">
          <a:extLst>
            <a:ext uri="{FF2B5EF4-FFF2-40B4-BE49-F238E27FC236}">
              <a16:creationId xmlns:a16="http://schemas.microsoft.com/office/drawing/2014/main" id="{EDA76090-DC2C-4F79-9A56-740B0107CC25}"/>
            </a:ext>
          </a:extLst>
        </xdr:cNvPr>
        <xdr:cNvSpPr txBox="1"/>
      </xdr:nvSpPr>
      <xdr:spPr>
        <a:xfrm>
          <a:off x="7626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43922</xdr:rowOff>
    </xdr:from>
    <xdr:ext cx="469744" cy="259045"/>
    <xdr:sp macro="" textlink="">
      <xdr:nvSpPr>
        <xdr:cNvPr id="485" name="n_4mainValue【市民会館】&#10;一人当たり面積">
          <a:extLst>
            <a:ext uri="{FF2B5EF4-FFF2-40B4-BE49-F238E27FC236}">
              <a16:creationId xmlns:a16="http://schemas.microsoft.com/office/drawing/2014/main" id="{F4A8942C-84A6-4850-BE1F-FC3737844BEB}"/>
            </a:ext>
          </a:extLst>
        </xdr:cNvPr>
        <xdr:cNvSpPr txBox="1"/>
      </xdr:nvSpPr>
      <xdr:spPr>
        <a:xfrm>
          <a:off x="6737427" y="1701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5D88D606-27AE-4524-838C-21D42BBFF23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A814981A-DB48-42B2-992E-2B550DD4C5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6F3AC7F6-4FE8-4E55-B8A6-D30EA09489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A17B20E2-4E7C-4EC4-8AFD-7DB8F77542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A2DB89A6-A515-4F28-B572-9BFDC43B617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78233B30-214B-4D8E-92E4-4A7BEBB2AE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C19F5386-20CA-467F-A98E-8680B7458F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32CFC903-AD98-4AD3-9400-E601B1D1F3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89242B9C-3ED9-4EF9-8098-6F1645C1777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7C39CE07-0906-42A0-8ADA-1D4CB9846C3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43A0641E-18BD-44A0-AC69-5A91FCB1E87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813F6523-6DC8-4C96-9B72-10CB10A8E8B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a:extLst>
            <a:ext uri="{FF2B5EF4-FFF2-40B4-BE49-F238E27FC236}">
              <a16:creationId xmlns:a16="http://schemas.microsoft.com/office/drawing/2014/main" id="{7A94D2A8-9F22-4B4F-A355-AA8A9C7622B5}"/>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E39A32CB-AE7F-4047-9D56-15DDEC93DC2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241845DC-77F2-4E47-B9FD-CBB53D9C133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751EED11-1242-447B-97D3-8EDA2A07A86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C140EA64-50A1-4F52-9D0C-F70C7418A1F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7C53CF46-3D82-4FEB-BD0F-4122BE9E68D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E15D3987-A5C7-416D-AC3C-E7EA9A479D8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0EC8200C-7B43-4997-BDF2-B3B381E86C5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8727EFB6-CEB5-4EF4-BEEB-6009355D856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645E5DBF-14DD-45C4-88B6-2AFABACADEE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a:extLst>
            <a:ext uri="{FF2B5EF4-FFF2-40B4-BE49-F238E27FC236}">
              <a16:creationId xmlns:a16="http://schemas.microsoft.com/office/drawing/2014/main" id="{E3C676FF-BF0D-4767-A23C-932A5E305E4E}"/>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133A68D7-24A9-4CED-90BB-FCB0E139CE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a:extLst>
            <a:ext uri="{FF2B5EF4-FFF2-40B4-BE49-F238E27FC236}">
              <a16:creationId xmlns:a16="http://schemas.microsoft.com/office/drawing/2014/main" id="{FB5D5272-3D41-424E-9DDA-6AAC549EFC6B}"/>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E127DC3C-0163-42CF-9A8D-461AC801F95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a:extLst>
            <a:ext uri="{FF2B5EF4-FFF2-40B4-BE49-F238E27FC236}">
              <a16:creationId xmlns:a16="http://schemas.microsoft.com/office/drawing/2014/main" id="{7B6F2448-500A-475A-9B9D-8D554A51F9D6}"/>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DE08333C-EBC1-4858-B2F0-05E8B2EB37B8}"/>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a:extLst>
            <a:ext uri="{FF2B5EF4-FFF2-40B4-BE49-F238E27FC236}">
              <a16:creationId xmlns:a16="http://schemas.microsoft.com/office/drawing/2014/main" id="{5AFA48A0-C7A8-4DF7-B929-E709C51F0474}"/>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D18C662-6F4D-4531-A9BB-66A1075DE0F4}"/>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a:extLst>
            <a:ext uri="{FF2B5EF4-FFF2-40B4-BE49-F238E27FC236}">
              <a16:creationId xmlns:a16="http://schemas.microsoft.com/office/drawing/2014/main" id="{29DB8E0A-4ABF-43A6-A2F3-98D3B998F5D9}"/>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24139D80-32A2-408F-804D-C7CBDF74DBF2}"/>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a:extLst>
            <a:ext uri="{FF2B5EF4-FFF2-40B4-BE49-F238E27FC236}">
              <a16:creationId xmlns:a16="http://schemas.microsoft.com/office/drawing/2014/main" id="{47A70F40-C61C-448C-AB24-A0177B1E6A56}"/>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a:extLst>
            <a:ext uri="{FF2B5EF4-FFF2-40B4-BE49-F238E27FC236}">
              <a16:creationId xmlns:a16="http://schemas.microsoft.com/office/drawing/2014/main" id="{971A7163-ACB5-479B-A0FC-4E6942D4366B}"/>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a:extLst>
            <a:ext uri="{FF2B5EF4-FFF2-40B4-BE49-F238E27FC236}">
              <a16:creationId xmlns:a16="http://schemas.microsoft.com/office/drawing/2014/main" id="{F1742686-119D-49A5-B5F4-D14160B93849}"/>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a:extLst>
            <a:ext uri="{FF2B5EF4-FFF2-40B4-BE49-F238E27FC236}">
              <a16:creationId xmlns:a16="http://schemas.microsoft.com/office/drawing/2014/main" id="{9253507F-7F67-4078-8A52-612EA2B5095C}"/>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a:extLst>
            <a:ext uri="{FF2B5EF4-FFF2-40B4-BE49-F238E27FC236}">
              <a16:creationId xmlns:a16="http://schemas.microsoft.com/office/drawing/2014/main" id="{CA8ECC36-3CD4-4867-8FAA-EB83684F2F68}"/>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28566D0-14B9-47B8-A554-DC52A85D243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DFFFC81E-602E-4648-A5DA-56B2193D840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1B6F59B-1D7C-407C-91CD-E7A1ABF4F8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EEEE91F-40D2-4F01-B5CE-C43F2ADCD36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E734821-F092-486B-B691-92253F78EAB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xdr:rowOff>
    </xdr:from>
    <xdr:to>
      <xdr:col>85</xdr:col>
      <xdr:colOff>177800</xdr:colOff>
      <xdr:row>41</xdr:row>
      <xdr:rowOff>102507</xdr:rowOff>
    </xdr:to>
    <xdr:sp macro="" textlink="">
      <xdr:nvSpPr>
        <xdr:cNvPr id="528" name="楕円 527">
          <a:extLst>
            <a:ext uri="{FF2B5EF4-FFF2-40B4-BE49-F238E27FC236}">
              <a16:creationId xmlns:a16="http://schemas.microsoft.com/office/drawing/2014/main" id="{642C15F8-E9BF-4D47-A29C-81E9029070EF}"/>
            </a:ext>
          </a:extLst>
        </xdr:cNvPr>
        <xdr:cNvSpPr/>
      </xdr:nvSpPr>
      <xdr:spPr>
        <a:xfrm>
          <a:off x="162687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150784</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2C9B7AF6-1D76-47D7-B7E3-1D644EC0B28B}"/>
            </a:ext>
          </a:extLst>
        </xdr:cNvPr>
        <xdr:cNvSpPr txBox="1"/>
      </xdr:nvSpPr>
      <xdr:spPr>
        <a:xfrm>
          <a:off x="16357600"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27033</xdr:rowOff>
    </xdr:from>
    <xdr:to>
      <xdr:col>81</xdr:col>
      <xdr:colOff>101600</xdr:colOff>
      <xdr:row>41</xdr:row>
      <xdr:rowOff>128633</xdr:rowOff>
    </xdr:to>
    <xdr:sp macro="" textlink="">
      <xdr:nvSpPr>
        <xdr:cNvPr id="530" name="楕円 529">
          <a:extLst>
            <a:ext uri="{FF2B5EF4-FFF2-40B4-BE49-F238E27FC236}">
              <a16:creationId xmlns:a16="http://schemas.microsoft.com/office/drawing/2014/main" id="{0CBBDD0B-7CC1-451B-B224-DA9764BFA07D}"/>
            </a:ext>
          </a:extLst>
        </xdr:cNvPr>
        <xdr:cNvSpPr/>
      </xdr:nvSpPr>
      <xdr:spPr>
        <a:xfrm>
          <a:off x="154305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51707</xdr:rowOff>
    </xdr:from>
    <xdr:to>
      <xdr:col>85</xdr:col>
      <xdr:colOff>127000</xdr:colOff>
      <xdr:row>41</xdr:row>
      <xdr:rowOff>77833</xdr:rowOff>
    </xdr:to>
    <xdr:cxnSp macro="">
      <xdr:nvCxnSpPr>
        <xdr:cNvPr id="531" name="直線コネクタ 530">
          <a:extLst>
            <a:ext uri="{FF2B5EF4-FFF2-40B4-BE49-F238E27FC236}">
              <a16:creationId xmlns:a16="http://schemas.microsoft.com/office/drawing/2014/main" id="{CEA63641-5103-4ACF-BB5E-A047C2C330C9}"/>
            </a:ext>
          </a:extLst>
        </xdr:cNvPr>
        <xdr:cNvCxnSpPr/>
      </xdr:nvCxnSpPr>
      <xdr:spPr>
        <a:xfrm flipV="1">
          <a:off x="15481300" y="708115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77651</xdr:rowOff>
    </xdr:from>
    <xdr:to>
      <xdr:col>76</xdr:col>
      <xdr:colOff>165100</xdr:colOff>
      <xdr:row>41</xdr:row>
      <xdr:rowOff>7801</xdr:rowOff>
    </xdr:to>
    <xdr:sp macro="" textlink="">
      <xdr:nvSpPr>
        <xdr:cNvPr id="532" name="楕円 531">
          <a:extLst>
            <a:ext uri="{FF2B5EF4-FFF2-40B4-BE49-F238E27FC236}">
              <a16:creationId xmlns:a16="http://schemas.microsoft.com/office/drawing/2014/main" id="{CE8CE22F-31C6-49B0-A991-719E27A28417}"/>
            </a:ext>
          </a:extLst>
        </xdr:cNvPr>
        <xdr:cNvSpPr/>
      </xdr:nvSpPr>
      <xdr:spPr>
        <a:xfrm>
          <a:off x="14541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128451</xdr:rowOff>
    </xdr:from>
    <xdr:to>
      <xdr:col>81</xdr:col>
      <xdr:colOff>50800</xdr:colOff>
      <xdr:row>41</xdr:row>
      <xdr:rowOff>77833</xdr:rowOff>
    </xdr:to>
    <xdr:cxnSp macro="">
      <xdr:nvCxnSpPr>
        <xdr:cNvPr id="533" name="直線コネクタ 532">
          <a:extLst>
            <a:ext uri="{FF2B5EF4-FFF2-40B4-BE49-F238E27FC236}">
              <a16:creationId xmlns:a16="http://schemas.microsoft.com/office/drawing/2014/main" id="{FEBF2D6F-21FC-46E1-A10D-4E49CD172FD0}"/>
            </a:ext>
          </a:extLst>
        </xdr:cNvPr>
        <xdr:cNvCxnSpPr/>
      </xdr:nvCxnSpPr>
      <xdr:spPr>
        <a:xfrm>
          <a:off x="14592300" y="6986451"/>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128270</xdr:rowOff>
    </xdr:from>
    <xdr:to>
      <xdr:col>72</xdr:col>
      <xdr:colOff>38100</xdr:colOff>
      <xdr:row>40</xdr:row>
      <xdr:rowOff>58420</xdr:rowOff>
    </xdr:to>
    <xdr:sp macro="" textlink="">
      <xdr:nvSpPr>
        <xdr:cNvPr id="534" name="楕円 533">
          <a:extLst>
            <a:ext uri="{FF2B5EF4-FFF2-40B4-BE49-F238E27FC236}">
              <a16:creationId xmlns:a16="http://schemas.microsoft.com/office/drawing/2014/main" id="{7B294758-D56D-40F9-BA07-5C0024FA41D7}"/>
            </a:ext>
          </a:extLst>
        </xdr:cNvPr>
        <xdr:cNvSpPr/>
      </xdr:nvSpPr>
      <xdr:spPr>
        <a:xfrm>
          <a:off x="13652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7620</xdr:rowOff>
    </xdr:from>
    <xdr:to>
      <xdr:col>76</xdr:col>
      <xdr:colOff>114300</xdr:colOff>
      <xdr:row>40</xdr:row>
      <xdr:rowOff>128451</xdr:rowOff>
    </xdr:to>
    <xdr:cxnSp macro="">
      <xdr:nvCxnSpPr>
        <xdr:cNvPr id="535" name="直線コネクタ 534">
          <a:extLst>
            <a:ext uri="{FF2B5EF4-FFF2-40B4-BE49-F238E27FC236}">
              <a16:creationId xmlns:a16="http://schemas.microsoft.com/office/drawing/2014/main" id="{16D0EE83-F5E4-4304-9723-176919A5EAA8}"/>
            </a:ext>
          </a:extLst>
        </xdr:cNvPr>
        <xdr:cNvCxnSpPr/>
      </xdr:nvCxnSpPr>
      <xdr:spPr>
        <a:xfrm>
          <a:off x="13703300" y="6865620"/>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111941</xdr:rowOff>
    </xdr:from>
    <xdr:to>
      <xdr:col>67</xdr:col>
      <xdr:colOff>101600</xdr:colOff>
      <xdr:row>40</xdr:row>
      <xdr:rowOff>42091</xdr:rowOff>
    </xdr:to>
    <xdr:sp macro="" textlink="">
      <xdr:nvSpPr>
        <xdr:cNvPr id="536" name="楕円 535">
          <a:extLst>
            <a:ext uri="{FF2B5EF4-FFF2-40B4-BE49-F238E27FC236}">
              <a16:creationId xmlns:a16="http://schemas.microsoft.com/office/drawing/2014/main" id="{DC8C29D6-B512-4FB1-A2B5-AFDAE24E0036}"/>
            </a:ext>
          </a:extLst>
        </xdr:cNvPr>
        <xdr:cNvSpPr/>
      </xdr:nvSpPr>
      <xdr:spPr>
        <a:xfrm>
          <a:off x="12763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162741</xdr:rowOff>
    </xdr:from>
    <xdr:to>
      <xdr:col>71</xdr:col>
      <xdr:colOff>177800</xdr:colOff>
      <xdr:row>40</xdr:row>
      <xdr:rowOff>7620</xdr:rowOff>
    </xdr:to>
    <xdr:cxnSp macro="">
      <xdr:nvCxnSpPr>
        <xdr:cNvPr id="537" name="直線コネクタ 536">
          <a:extLst>
            <a:ext uri="{FF2B5EF4-FFF2-40B4-BE49-F238E27FC236}">
              <a16:creationId xmlns:a16="http://schemas.microsoft.com/office/drawing/2014/main" id="{522F3E17-6F7A-4461-8D44-ED4E0B73F5E9}"/>
            </a:ext>
          </a:extLst>
        </xdr:cNvPr>
        <xdr:cNvCxnSpPr/>
      </xdr:nvCxnSpPr>
      <xdr:spPr>
        <a:xfrm>
          <a:off x="12814300" y="684929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F6B4F10D-4E03-4BA3-B63B-8FA289BFD033}"/>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656C92D0-11AF-48FF-9417-11510933D63E}"/>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5381F5D-D85A-4D90-9C2A-8F86DB8032BB}"/>
            </a:ext>
          </a:extLst>
        </xdr:cNvPr>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C2171FBF-8F0D-4D20-99CC-6596C45242B9}"/>
            </a:ext>
          </a:extLst>
        </xdr:cNvPr>
        <xdr:cNvSpPr txBox="1"/>
      </xdr:nvSpPr>
      <xdr:spPr>
        <a:xfrm>
          <a:off x="12611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119760</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9A7904BE-125E-4570-A07E-8C829B6AE6A5}"/>
            </a:ext>
          </a:extLst>
        </xdr:cNvPr>
        <xdr:cNvSpPr txBox="1"/>
      </xdr:nvSpPr>
      <xdr:spPr>
        <a:xfrm>
          <a:off x="15266044" y="714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170378</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D06E8A4E-8576-4278-B6C9-38397262C07D}"/>
            </a:ext>
          </a:extLst>
        </xdr:cNvPr>
        <xdr:cNvSpPr txBox="1"/>
      </xdr:nvSpPr>
      <xdr:spPr>
        <a:xfrm>
          <a:off x="143897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49547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BF7A1355-CBEB-4A0F-A28E-3507692F2617}"/>
            </a:ext>
          </a:extLst>
        </xdr:cNvPr>
        <xdr:cNvSpPr txBox="1"/>
      </xdr:nvSpPr>
      <xdr:spPr>
        <a:xfrm>
          <a:off x="13500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33218</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C1849B9B-11D8-448E-92F4-A1A424A4B46C}"/>
            </a:ext>
          </a:extLst>
        </xdr:cNvPr>
        <xdr:cNvSpPr txBox="1"/>
      </xdr:nvSpPr>
      <xdr:spPr>
        <a:xfrm>
          <a:off x="12611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398E52BF-2EA8-4285-9A43-4702E8312A4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91755B52-78DC-49B9-B125-B6F8F3A71A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3CC286DE-3B05-40F6-9D2F-29864E6AD45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A668D3C-6A11-442E-8A89-EA15E8CA20D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8652289E-DB77-4A52-916E-AB5DEEF53C5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DB273B82-7570-40F3-AEC7-5F9A373EE0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A66A871D-0F22-4A09-B3A0-7661B2D5D61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A2221711-C1FC-441A-8138-90CB3917639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C0B16EB2-1FEE-40C8-BD10-6392F839213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7E4797-6505-4290-8E46-B840F517A0B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280F31CB-D389-4C70-A748-C446963F2C4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512F0C15-FDDC-44C3-BD89-5B9F109CF62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F848FCC5-1716-4D24-AD4C-C02168AE39F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986A2C6E-6F92-4965-9159-EC43773BB87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6D9C11AA-FC87-4765-BD63-36295170CFD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1501EB37-C4F3-4CBD-AA14-604F4544916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1EAA0667-D350-47E1-984D-B9BAA26B51D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D4082AEB-6D2B-4CF9-BFE6-50A477358FD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4634F606-5820-4C65-AA2A-A070DFAF8DD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DF38D472-2C83-445A-80E4-C17E6C9F9D2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78C6CB76-8C60-45F3-8C6A-91984CCB92F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a:extLst>
            <a:ext uri="{FF2B5EF4-FFF2-40B4-BE49-F238E27FC236}">
              <a16:creationId xmlns:a16="http://schemas.microsoft.com/office/drawing/2014/main" id="{6BFEE031-B1EB-4574-8B23-0EAB4DD6AF82}"/>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a:extLst>
            <a:ext uri="{FF2B5EF4-FFF2-40B4-BE49-F238E27FC236}">
              <a16:creationId xmlns:a16="http://schemas.microsoft.com/office/drawing/2014/main" id="{C64872FC-2C07-469C-A755-35881E5451AB}"/>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a:extLst>
            <a:ext uri="{FF2B5EF4-FFF2-40B4-BE49-F238E27FC236}">
              <a16:creationId xmlns:a16="http://schemas.microsoft.com/office/drawing/2014/main" id="{74EB0203-6642-4DF7-B6B0-DFDCFCD710C8}"/>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8065D0C7-DAEE-4806-9D78-FF33AA9D32C7}"/>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a:extLst>
            <a:ext uri="{FF2B5EF4-FFF2-40B4-BE49-F238E27FC236}">
              <a16:creationId xmlns:a16="http://schemas.microsoft.com/office/drawing/2014/main" id="{70CC8F46-2E3B-4447-BE70-29911BDE8EBE}"/>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6B08E2D6-C529-46F6-A8D0-821267C4E1F6}"/>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a:extLst>
            <a:ext uri="{FF2B5EF4-FFF2-40B4-BE49-F238E27FC236}">
              <a16:creationId xmlns:a16="http://schemas.microsoft.com/office/drawing/2014/main" id="{76E640FE-3CFC-428E-BA12-9D7ADAB16112}"/>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a:extLst>
            <a:ext uri="{FF2B5EF4-FFF2-40B4-BE49-F238E27FC236}">
              <a16:creationId xmlns:a16="http://schemas.microsoft.com/office/drawing/2014/main" id="{B18CF82A-2FA3-431F-B78B-A70928BFEF47}"/>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a:extLst>
            <a:ext uri="{FF2B5EF4-FFF2-40B4-BE49-F238E27FC236}">
              <a16:creationId xmlns:a16="http://schemas.microsoft.com/office/drawing/2014/main" id="{B56C4802-4FCF-47DC-A0BA-E8FD0B892C0F}"/>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a:extLst>
            <a:ext uri="{FF2B5EF4-FFF2-40B4-BE49-F238E27FC236}">
              <a16:creationId xmlns:a16="http://schemas.microsoft.com/office/drawing/2014/main" id="{6711EA66-8EBB-4AE2-9958-54517065E762}"/>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a:extLst>
            <a:ext uri="{FF2B5EF4-FFF2-40B4-BE49-F238E27FC236}">
              <a16:creationId xmlns:a16="http://schemas.microsoft.com/office/drawing/2014/main" id="{4A0DF8C1-8239-42E3-A4DC-7A3145B5B645}"/>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8DC966B2-BDBA-47BD-81C2-FFF205B9D9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AA7336A9-7F5A-461F-9BBE-FFE052E1F30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EC9A78A-16FF-49DB-BD18-2AC5E2A5ABC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04888C0-4F30-46D5-BB0B-1ABDAE44B1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103D227-9CCC-4397-9664-C653047E330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163858</xdr:rowOff>
    </xdr:from>
    <xdr:to>
      <xdr:col>116</xdr:col>
      <xdr:colOff>114300</xdr:colOff>
      <xdr:row>40</xdr:row>
      <xdr:rowOff>94008</xdr:rowOff>
    </xdr:to>
    <xdr:sp macro="" textlink="">
      <xdr:nvSpPr>
        <xdr:cNvPr id="583" name="楕円 582">
          <a:extLst>
            <a:ext uri="{FF2B5EF4-FFF2-40B4-BE49-F238E27FC236}">
              <a16:creationId xmlns:a16="http://schemas.microsoft.com/office/drawing/2014/main" id="{75BE9C36-AC4A-4290-AF93-B0C543185EFE}"/>
            </a:ext>
          </a:extLst>
        </xdr:cNvPr>
        <xdr:cNvSpPr/>
      </xdr:nvSpPr>
      <xdr:spPr>
        <a:xfrm>
          <a:off x="22110700" y="685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142285</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373D22A2-450D-4B54-A52B-D3FA13EBD095}"/>
            </a:ext>
          </a:extLst>
        </xdr:cNvPr>
        <xdr:cNvSpPr txBox="1"/>
      </xdr:nvSpPr>
      <xdr:spPr>
        <a:xfrm>
          <a:off x="22199600" y="682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9874</xdr:rowOff>
    </xdr:from>
    <xdr:to>
      <xdr:col>112</xdr:col>
      <xdr:colOff>38100</xdr:colOff>
      <xdr:row>40</xdr:row>
      <xdr:rowOff>111474</xdr:rowOff>
    </xdr:to>
    <xdr:sp macro="" textlink="">
      <xdr:nvSpPr>
        <xdr:cNvPr id="585" name="楕円 584">
          <a:extLst>
            <a:ext uri="{FF2B5EF4-FFF2-40B4-BE49-F238E27FC236}">
              <a16:creationId xmlns:a16="http://schemas.microsoft.com/office/drawing/2014/main" id="{9CC69E5B-9E3E-4024-8B9C-C3770112034C}"/>
            </a:ext>
          </a:extLst>
        </xdr:cNvPr>
        <xdr:cNvSpPr/>
      </xdr:nvSpPr>
      <xdr:spPr>
        <a:xfrm>
          <a:off x="21272500" y="686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43208</xdr:rowOff>
    </xdr:from>
    <xdr:to>
      <xdr:col>116</xdr:col>
      <xdr:colOff>63500</xdr:colOff>
      <xdr:row>40</xdr:row>
      <xdr:rowOff>60674</xdr:rowOff>
    </xdr:to>
    <xdr:cxnSp macro="">
      <xdr:nvCxnSpPr>
        <xdr:cNvPr id="586" name="直線コネクタ 585">
          <a:extLst>
            <a:ext uri="{FF2B5EF4-FFF2-40B4-BE49-F238E27FC236}">
              <a16:creationId xmlns:a16="http://schemas.microsoft.com/office/drawing/2014/main" id="{A1507D0A-14F0-4D4D-9D8F-DFB3386B75CF}"/>
            </a:ext>
          </a:extLst>
        </xdr:cNvPr>
        <xdr:cNvCxnSpPr/>
      </xdr:nvCxnSpPr>
      <xdr:spPr>
        <a:xfrm flipV="1">
          <a:off x="21323300" y="6901208"/>
          <a:ext cx="83820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15717</xdr:rowOff>
    </xdr:from>
    <xdr:to>
      <xdr:col>107</xdr:col>
      <xdr:colOff>101600</xdr:colOff>
      <xdr:row>40</xdr:row>
      <xdr:rowOff>117317</xdr:rowOff>
    </xdr:to>
    <xdr:sp macro="" textlink="">
      <xdr:nvSpPr>
        <xdr:cNvPr id="587" name="楕円 586">
          <a:extLst>
            <a:ext uri="{FF2B5EF4-FFF2-40B4-BE49-F238E27FC236}">
              <a16:creationId xmlns:a16="http://schemas.microsoft.com/office/drawing/2014/main" id="{57EB6CD1-87A3-4266-A09F-24C2059D0F17}"/>
            </a:ext>
          </a:extLst>
        </xdr:cNvPr>
        <xdr:cNvSpPr/>
      </xdr:nvSpPr>
      <xdr:spPr>
        <a:xfrm>
          <a:off x="20383500" y="687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60674</xdr:rowOff>
    </xdr:from>
    <xdr:to>
      <xdr:col>111</xdr:col>
      <xdr:colOff>177800</xdr:colOff>
      <xdr:row>40</xdr:row>
      <xdr:rowOff>66517</xdr:rowOff>
    </xdr:to>
    <xdr:cxnSp macro="">
      <xdr:nvCxnSpPr>
        <xdr:cNvPr id="588" name="直線コネクタ 587">
          <a:extLst>
            <a:ext uri="{FF2B5EF4-FFF2-40B4-BE49-F238E27FC236}">
              <a16:creationId xmlns:a16="http://schemas.microsoft.com/office/drawing/2014/main" id="{1ECFD8CE-1F94-4B66-96FF-AED5310FCA8C}"/>
            </a:ext>
          </a:extLst>
        </xdr:cNvPr>
        <xdr:cNvCxnSpPr/>
      </xdr:nvCxnSpPr>
      <xdr:spPr>
        <a:xfrm flipV="1">
          <a:off x="20434300" y="6918674"/>
          <a:ext cx="889000" cy="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21283</xdr:rowOff>
    </xdr:from>
    <xdr:to>
      <xdr:col>102</xdr:col>
      <xdr:colOff>165100</xdr:colOff>
      <xdr:row>40</xdr:row>
      <xdr:rowOff>122883</xdr:rowOff>
    </xdr:to>
    <xdr:sp macro="" textlink="">
      <xdr:nvSpPr>
        <xdr:cNvPr id="589" name="楕円 588">
          <a:extLst>
            <a:ext uri="{FF2B5EF4-FFF2-40B4-BE49-F238E27FC236}">
              <a16:creationId xmlns:a16="http://schemas.microsoft.com/office/drawing/2014/main" id="{906E9442-9D61-49EC-9193-48150BCF9840}"/>
            </a:ext>
          </a:extLst>
        </xdr:cNvPr>
        <xdr:cNvSpPr/>
      </xdr:nvSpPr>
      <xdr:spPr>
        <a:xfrm>
          <a:off x="19494500" y="687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66517</xdr:rowOff>
    </xdr:from>
    <xdr:to>
      <xdr:col>107</xdr:col>
      <xdr:colOff>50800</xdr:colOff>
      <xdr:row>40</xdr:row>
      <xdr:rowOff>72083</xdr:rowOff>
    </xdr:to>
    <xdr:cxnSp macro="">
      <xdr:nvCxnSpPr>
        <xdr:cNvPr id="590" name="直線コネクタ 589">
          <a:extLst>
            <a:ext uri="{FF2B5EF4-FFF2-40B4-BE49-F238E27FC236}">
              <a16:creationId xmlns:a16="http://schemas.microsoft.com/office/drawing/2014/main" id="{09248BCA-95BB-404B-90CE-1F77A32CC54E}"/>
            </a:ext>
          </a:extLst>
        </xdr:cNvPr>
        <xdr:cNvCxnSpPr/>
      </xdr:nvCxnSpPr>
      <xdr:spPr>
        <a:xfrm flipV="1">
          <a:off x="19545300" y="6924517"/>
          <a:ext cx="889000" cy="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171338</xdr:rowOff>
    </xdr:from>
    <xdr:to>
      <xdr:col>98</xdr:col>
      <xdr:colOff>38100</xdr:colOff>
      <xdr:row>40</xdr:row>
      <xdr:rowOff>101488</xdr:rowOff>
    </xdr:to>
    <xdr:sp macro="" textlink="">
      <xdr:nvSpPr>
        <xdr:cNvPr id="591" name="楕円 590">
          <a:extLst>
            <a:ext uri="{FF2B5EF4-FFF2-40B4-BE49-F238E27FC236}">
              <a16:creationId xmlns:a16="http://schemas.microsoft.com/office/drawing/2014/main" id="{4FF3088C-02FF-40A4-9F41-EE1A5B65E962}"/>
            </a:ext>
          </a:extLst>
        </xdr:cNvPr>
        <xdr:cNvSpPr/>
      </xdr:nvSpPr>
      <xdr:spPr>
        <a:xfrm>
          <a:off x="18605500" y="685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50688</xdr:rowOff>
    </xdr:from>
    <xdr:to>
      <xdr:col>102</xdr:col>
      <xdr:colOff>114300</xdr:colOff>
      <xdr:row>40</xdr:row>
      <xdr:rowOff>72083</xdr:rowOff>
    </xdr:to>
    <xdr:cxnSp macro="">
      <xdr:nvCxnSpPr>
        <xdr:cNvPr id="592" name="直線コネクタ 591">
          <a:extLst>
            <a:ext uri="{FF2B5EF4-FFF2-40B4-BE49-F238E27FC236}">
              <a16:creationId xmlns:a16="http://schemas.microsoft.com/office/drawing/2014/main" id="{F98C4E74-2C5C-41F5-9FA2-FBA863255958}"/>
            </a:ext>
          </a:extLst>
        </xdr:cNvPr>
        <xdr:cNvCxnSpPr/>
      </xdr:nvCxnSpPr>
      <xdr:spPr>
        <a:xfrm>
          <a:off x="18656300" y="6908688"/>
          <a:ext cx="889000" cy="2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337505C4-3EDC-4F25-97C2-163D300FBA13}"/>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DDC2B7C1-AC09-42B4-8437-827748A521C9}"/>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2A5C4EAA-D0F9-4C96-87CB-D7F83862FB40}"/>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B1236FC0-952F-4F58-BAE8-F83FD4B79180}"/>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102601</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872164B1-0EFD-4C21-BA16-EE93F1E2042A}"/>
            </a:ext>
          </a:extLst>
        </xdr:cNvPr>
        <xdr:cNvSpPr txBox="1"/>
      </xdr:nvSpPr>
      <xdr:spPr>
        <a:xfrm>
          <a:off x="21011095" y="6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108444</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0AE155A-78D7-4D16-AFCC-AB32D2D5C427}"/>
            </a:ext>
          </a:extLst>
        </xdr:cNvPr>
        <xdr:cNvSpPr txBox="1"/>
      </xdr:nvSpPr>
      <xdr:spPr>
        <a:xfrm>
          <a:off x="20134795" y="696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114010</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4F740838-72D5-4AB8-A808-248E6D93E27A}"/>
            </a:ext>
          </a:extLst>
        </xdr:cNvPr>
        <xdr:cNvSpPr txBox="1"/>
      </xdr:nvSpPr>
      <xdr:spPr>
        <a:xfrm>
          <a:off x="19245795" y="697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92615</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F6728BE3-996E-43FC-912E-97D1505603A0}"/>
            </a:ext>
          </a:extLst>
        </xdr:cNvPr>
        <xdr:cNvSpPr txBox="1"/>
      </xdr:nvSpPr>
      <xdr:spPr>
        <a:xfrm>
          <a:off x="18356795" y="695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90BF8FB9-E42C-4A0F-A844-8E2CE17D09A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6AF40AE-70DB-48E2-BD27-9E7DD4D9070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CC977C1A-93EF-4D2C-BA1B-0185971A7F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91011E14-ECB9-44FB-AF13-8B89C7C496D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702C9B44-8DEA-4164-89F8-3F5C78CE3E5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4B915F3-F99E-4546-9ECB-DF895878A2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C60C071-1BAD-49FB-BC72-3D7C579E448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7E56C886-BA3E-4769-A17B-18882E0741C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a:extLst>
            <a:ext uri="{FF2B5EF4-FFF2-40B4-BE49-F238E27FC236}">
              <a16:creationId xmlns:a16="http://schemas.microsoft.com/office/drawing/2014/main" id="{D6657810-FA41-406A-8E01-CA169EC3421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a:extLst>
            <a:ext uri="{FF2B5EF4-FFF2-40B4-BE49-F238E27FC236}">
              <a16:creationId xmlns:a16="http://schemas.microsoft.com/office/drawing/2014/main" id="{73E61C71-BABE-4A8D-9D47-9DDCCFFB38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a:extLst>
            <a:ext uri="{FF2B5EF4-FFF2-40B4-BE49-F238E27FC236}">
              <a16:creationId xmlns:a16="http://schemas.microsoft.com/office/drawing/2014/main" id="{DAF16B3E-AAA0-401A-8454-58C3A5D8CFB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a:extLst>
            <a:ext uri="{FF2B5EF4-FFF2-40B4-BE49-F238E27FC236}">
              <a16:creationId xmlns:a16="http://schemas.microsoft.com/office/drawing/2014/main" id="{9F3AEA7F-9FAC-4103-B525-D903BEE04F6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a:extLst>
            <a:ext uri="{FF2B5EF4-FFF2-40B4-BE49-F238E27FC236}">
              <a16:creationId xmlns:a16="http://schemas.microsoft.com/office/drawing/2014/main" id="{811D646E-6D19-438A-9324-FEAD3ECFD2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a:extLst>
            <a:ext uri="{FF2B5EF4-FFF2-40B4-BE49-F238E27FC236}">
              <a16:creationId xmlns:a16="http://schemas.microsoft.com/office/drawing/2014/main" id="{1F1F165C-8EA3-4271-9E6A-0E8A2A936E7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a:extLst>
            <a:ext uri="{FF2B5EF4-FFF2-40B4-BE49-F238E27FC236}">
              <a16:creationId xmlns:a16="http://schemas.microsoft.com/office/drawing/2014/main" id="{AD1F191A-1BC1-4282-BDA6-DDEE8AE0A6F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a:extLst>
            <a:ext uri="{FF2B5EF4-FFF2-40B4-BE49-F238E27FC236}">
              <a16:creationId xmlns:a16="http://schemas.microsoft.com/office/drawing/2014/main" id="{498B7EF3-5CE8-4CDD-8742-927ADA630C8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DC1B0F49-B66D-447A-A12F-B2901E335CC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BCC3D4B8-B5CB-418A-BA5D-92804C0EAFC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485BB85A-BCE1-4A91-A7FD-EF58EB7986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F54DFFB3-C5AF-41F8-917C-7A980D85572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AEC32AAD-FA3B-4E74-AD68-DBA1AE3AB98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33334DEF-F123-465E-906F-36F4DAB95C8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F161F9F9-3DC8-49CF-9278-43A4BB454B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29D40AAB-75C2-49B1-836C-0AD5FFB984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8549D3AF-BFA7-45FA-92D0-262FF2C2BD4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D67BB974-8649-43C7-9656-8A43F160F93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D4B2B4FA-1CAB-480A-ACCD-689551B6513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F22E39F1-8C6F-4C68-AA92-7CE9F286A24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E1891C8F-5242-42B8-91AA-40AB3EC930C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C764AAD7-924A-4F32-82CF-3B9E503914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EC3531FB-194A-4A5E-A9D1-0467FAACE94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ECB02F1B-33D7-4285-AF8A-7B4DE942EB5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AA80FFBB-7FE1-473B-9B0C-88BBAE7E442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542B081B-979A-4F8A-BEF9-C0EC76A4E2F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66B11279-6D2F-449C-BDFA-E3439C4E7B9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1709B0E8-7975-4919-921A-CA2BFA0BCA1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DF20DC0C-ABD2-480B-AD40-CDB2F1A19F4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F27DA9AF-25BB-4B5E-80C8-2FA927959E5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968BEACA-D3BD-4110-8CD4-DB65413F402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AC1AF95B-FFC9-4EB5-9229-40D4408E11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641" name="直線コネクタ 640">
          <a:extLst>
            <a:ext uri="{FF2B5EF4-FFF2-40B4-BE49-F238E27FC236}">
              <a16:creationId xmlns:a16="http://schemas.microsoft.com/office/drawing/2014/main" id="{CBFA3387-3D6D-48FE-A77B-B13C0989B6BD}"/>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42" name="【消防施設】&#10;有形固定資産減価償却率最小値テキスト">
          <a:extLst>
            <a:ext uri="{FF2B5EF4-FFF2-40B4-BE49-F238E27FC236}">
              <a16:creationId xmlns:a16="http://schemas.microsoft.com/office/drawing/2014/main" id="{EEE077FA-7844-43B4-BD21-58BF53DAE89B}"/>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43" name="直線コネクタ 642">
          <a:extLst>
            <a:ext uri="{FF2B5EF4-FFF2-40B4-BE49-F238E27FC236}">
              <a16:creationId xmlns:a16="http://schemas.microsoft.com/office/drawing/2014/main" id="{1611F948-744A-4BE3-BA46-80DB8758CAC8}"/>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B7062225-AAD4-4235-BB1E-40D82CF066BE}"/>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5" name="直線コネクタ 644">
          <a:extLst>
            <a:ext uri="{FF2B5EF4-FFF2-40B4-BE49-F238E27FC236}">
              <a16:creationId xmlns:a16="http://schemas.microsoft.com/office/drawing/2014/main" id="{1DF88545-45FE-4086-83C8-1621A39EE6F4}"/>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4D7F6D5E-253F-4DDE-B720-FFC1E12AEBB6}"/>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47" name="フローチャート: 判断 646">
          <a:extLst>
            <a:ext uri="{FF2B5EF4-FFF2-40B4-BE49-F238E27FC236}">
              <a16:creationId xmlns:a16="http://schemas.microsoft.com/office/drawing/2014/main" id="{47E7E38F-B700-4E68-8EA5-D6A31B407ADE}"/>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648" name="フローチャート: 判断 647">
          <a:extLst>
            <a:ext uri="{FF2B5EF4-FFF2-40B4-BE49-F238E27FC236}">
              <a16:creationId xmlns:a16="http://schemas.microsoft.com/office/drawing/2014/main" id="{0C406BBF-C8CE-446E-A1B9-632A38892CAB}"/>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49" name="フローチャート: 判断 648">
          <a:extLst>
            <a:ext uri="{FF2B5EF4-FFF2-40B4-BE49-F238E27FC236}">
              <a16:creationId xmlns:a16="http://schemas.microsoft.com/office/drawing/2014/main" id="{E039C5B1-965B-4917-A36F-AEFDEFB36F78}"/>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50" name="フローチャート: 判断 649">
          <a:extLst>
            <a:ext uri="{FF2B5EF4-FFF2-40B4-BE49-F238E27FC236}">
              <a16:creationId xmlns:a16="http://schemas.microsoft.com/office/drawing/2014/main" id="{E0084DB5-58FD-4B54-8462-55C498CBC931}"/>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651" name="フローチャート: 判断 650">
          <a:extLst>
            <a:ext uri="{FF2B5EF4-FFF2-40B4-BE49-F238E27FC236}">
              <a16:creationId xmlns:a16="http://schemas.microsoft.com/office/drawing/2014/main" id="{5699C60F-32BD-4380-85A5-6EC01A1B1148}"/>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1666C9B9-F459-4B18-A276-864CE3C4C05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22E1B410-82B4-4DEA-B128-8BF469558D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A4A462B-EF2B-416F-9C79-5F456B2199B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7C372250-41C9-4CE7-AA9D-B02B387B62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8A70A77-B5F0-44C0-B1E7-16B6CF0AEC4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52070</xdr:rowOff>
    </xdr:from>
    <xdr:to>
      <xdr:col>85</xdr:col>
      <xdr:colOff>177800</xdr:colOff>
      <xdr:row>82</xdr:row>
      <xdr:rowOff>153670</xdr:rowOff>
    </xdr:to>
    <xdr:sp macro="" textlink="">
      <xdr:nvSpPr>
        <xdr:cNvPr id="657" name="楕円 656">
          <a:extLst>
            <a:ext uri="{FF2B5EF4-FFF2-40B4-BE49-F238E27FC236}">
              <a16:creationId xmlns:a16="http://schemas.microsoft.com/office/drawing/2014/main" id="{8B6BDFB3-7630-45CB-9E0E-ACCF21093DB2}"/>
            </a:ext>
          </a:extLst>
        </xdr:cNvPr>
        <xdr:cNvSpPr/>
      </xdr:nvSpPr>
      <xdr:spPr>
        <a:xfrm>
          <a:off x="162687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30497</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414DA807-5180-44DB-B2A7-3408EAED2995}"/>
            </a:ext>
          </a:extLst>
        </xdr:cNvPr>
        <xdr:cNvSpPr txBox="1"/>
      </xdr:nvSpPr>
      <xdr:spPr>
        <a:xfrm>
          <a:off x="16357600"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23495</xdr:rowOff>
    </xdr:from>
    <xdr:to>
      <xdr:col>81</xdr:col>
      <xdr:colOff>101600</xdr:colOff>
      <xdr:row>82</xdr:row>
      <xdr:rowOff>125095</xdr:rowOff>
    </xdr:to>
    <xdr:sp macro="" textlink="">
      <xdr:nvSpPr>
        <xdr:cNvPr id="659" name="楕円 658">
          <a:extLst>
            <a:ext uri="{FF2B5EF4-FFF2-40B4-BE49-F238E27FC236}">
              <a16:creationId xmlns:a16="http://schemas.microsoft.com/office/drawing/2014/main" id="{8117D6D5-CDA3-42CB-921E-45F9C5A28996}"/>
            </a:ext>
          </a:extLst>
        </xdr:cNvPr>
        <xdr:cNvSpPr/>
      </xdr:nvSpPr>
      <xdr:spPr>
        <a:xfrm>
          <a:off x="15430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74295</xdr:rowOff>
    </xdr:from>
    <xdr:to>
      <xdr:col>85</xdr:col>
      <xdr:colOff>127000</xdr:colOff>
      <xdr:row>82</xdr:row>
      <xdr:rowOff>102870</xdr:rowOff>
    </xdr:to>
    <xdr:cxnSp macro="">
      <xdr:nvCxnSpPr>
        <xdr:cNvPr id="660" name="直線コネクタ 659">
          <a:extLst>
            <a:ext uri="{FF2B5EF4-FFF2-40B4-BE49-F238E27FC236}">
              <a16:creationId xmlns:a16="http://schemas.microsoft.com/office/drawing/2014/main" id="{83DB0E85-DBEC-45C2-8FAB-3DA0150D514F}"/>
            </a:ext>
          </a:extLst>
        </xdr:cNvPr>
        <xdr:cNvCxnSpPr/>
      </xdr:nvCxnSpPr>
      <xdr:spPr>
        <a:xfrm>
          <a:off x="15481300" y="141331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166370</xdr:rowOff>
    </xdr:from>
    <xdr:to>
      <xdr:col>76</xdr:col>
      <xdr:colOff>165100</xdr:colOff>
      <xdr:row>82</xdr:row>
      <xdr:rowOff>96520</xdr:rowOff>
    </xdr:to>
    <xdr:sp macro="" textlink="">
      <xdr:nvSpPr>
        <xdr:cNvPr id="661" name="楕円 660">
          <a:extLst>
            <a:ext uri="{FF2B5EF4-FFF2-40B4-BE49-F238E27FC236}">
              <a16:creationId xmlns:a16="http://schemas.microsoft.com/office/drawing/2014/main" id="{CAC505F6-9A77-4D8D-B8A5-DE828B1C9FFB}"/>
            </a:ext>
          </a:extLst>
        </xdr:cNvPr>
        <xdr:cNvSpPr/>
      </xdr:nvSpPr>
      <xdr:spPr>
        <a:xfrm>
          <a:off x="14541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45720</xdr:rowOff>
    </xdr:from>
    <xdr:to>
      <xdr:col>81</xdr:col>
      <xdr:colOff>50800</xdr:colOff>
      <xdr:row>82</xdr:row>
      <xdr:rowOff>74295</xdr:rowOff>
    </xdr:to>
    <xdr:cxnSp macro="">
      <xdr:nvCxnSpPr>
        <xdr:cNvPr id="662" name="直線コネクタ 661">
          <a:extLst>
            <a:ext uri="{FF2B5EF4-FFF2-40B4-BE49-F238E27FC236}">
              <a16:creationId xmlns:a16="http://schemas.microsoft.com/office/drawing/2014/main" id="{2A73B302-BA34-422C-8E26-FD631C96C34B}"/>
            </a:ext>
          </a:extLst>
        </xdr:cNvPr>
        <xdr:cNvCxnSpPr/>
      </xdr:nvCxnSpPr>
      <xdr:spPr>
        <a:xfrm>
          <a:off x="14592300" y="141046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63" name="楕円 662">
          <a:extLst>
            <a:ext uri="{FF2B5EF4-FFF2-40B4-BE49-F238E27FC236}">
              <a16:creationId xmlns:a16="http://schemas.microsoft.com/office/drawing/2014/main" id="{692DFBE0-EE6C-441C-B4F5-A9CE82E8C5B0}"/>
            </a:ext>
          </a:extLst>
        </xdr:cNvPr>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45720</xdr:rowOff>
    </xdr:to>
    <xdr:cxnSp macro="">
      <xdr:nvCxnSpPr>
        <xdr:cNvPr id="664" name="直線コネクタ 663">
          <a:extLst>
            <a:ext uri="{FF2B5EF4-FFF2-40B4-BE49-F238E27FC236}">
              <a16:creationId xmlns:a16="http://schemas.microsoft.com/office/drawing/2014/main" id="{8B0E2E79-6147-4131-B0A9-6DCF9A542208}"/>
            </a:ext>
          </a:extLst>
        </xdr:cNvPr>
        <xdr:cNvCxnSpPr/>
      </xdr:nvCxnSpPr>
      <xdr:spPr>
        <a:xfrm>
          <a:off x="13703300" y="140741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107314</xdr:rowOff>
    </xdr:from>
    <xdr:to>
      <xdr:col>67</xdr:col>
      <xdr:colOff>101600</xdr:colOff>
      <xdr:row>82</xdr:row>
      <xdr:rowOff>37464</xdr:rowOff>
    </xdr:to>
    <xdr:sp macro="" textlink="">
      <xdr:nvSpPr>
        <xdr:cNvPr id="665" name="楕円 664">
          <a:extLst>
            <a:ext uri="{FF2B5EF4-FFF2-40B4-BE49-F238E27FC236}">
              <a16:creationId xmlns:a16="http://schemas.microsoft.com/office/drawing/2014/main" id="{AED434C7-F631-450A-92A6-56D2AF400BE3}"/>
            </a:ext>
          </a:extLst>
        </xdr:cNvPr>
        <xdr:cNvSpPr/>
      </xdr:nvSpPr>
      <xdr:spPr>
        <a:xfrm>
          <a:off x="12763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158114</xdr:rowOff>
    </xdr:from>
    <xdr:to>
      <xdr:col>71</xdr:col>
      <xdr:colOff>177800</xdr:colOff>
      <xdr:row>82</xdr:row>
      <xdr:rowOff>15239</xdr:rowOff>
    </xdr:to>
    <xdr:cxnSp macro="">
      <xdr:nvCxnSpPr>
        <xdr:cNvPr id="666" name="直線コネクタ 665">
          <a:extLst>
            <a:ext uri="{FF2B5EF4-FFF2-40B4-BE49-F238E27FC236}">
              <a16:creationId xmlns:a16="http://schemas.microsoft.com/office/drawing/2014/main" id="{0286BF67-18B7-4EB2-950C-4C35785083B2}"/>
            </a:ext>
          </a:extLst>
        </xdr:cNvPr>
        <xdr:cNvCxnSpPr/>
      </xdr:nvCxnSpPr>
      <xdr:spPr>
        <a:xfrm>
          <a:off x="12814300" y="140455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667" name="n_1aveValue【消防施設】&#10;有形固定資産減価償却率">
          <a:extLst>
            <a:ext uri="{FF2B5EF4-FFF2-40B4-BE49-F238E27FC236}">
              <a16:creationId xmlns:a16="http://schemas.microsoft.com/office/drawing/2014/main" id="{B0AF945D-0556-4348-A8C1-1A5DCBD1AE04}"/>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668" name="n_2aveValue【消防施設】&#10;有形固定資産減価償却率">
          <a:extLst>
            <a:ext uri="{FF2B5EF4-FFF2-40B4-BE49-F238E27FC236}">
              <a16:creationId xmlns:a16="http://schemas.microsoft.com/office/drawing/2014/main" id="{EF6F7317-9E78-4286-84F8-A93CE1C7FCE1}"/>
            </a:ext>
          </a:extLst>
        </xdr:cNvPr>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669" name="n_3aveValue【消防施設】&#10;有形固定資産減価償却率">
          <a:extLst>
            <a:ext uri="{FF2B5EF4-FFF2-40B4-BE49-F238E27FC236}">
              <a16:creationId xmlns:a16="http://schemas.microsoft.com/office/drawing/2014/main" id="{D198722B-98BD-42C9-8606-6530C149A6FC}"/>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670" name="n_4aveValue【消防施設】&#10;有形固定資産減価償却率">
          <a:extLst>
            <a:ext uri="{FF2B5EF4-FFF2-40B4-BE49-F238E27FC236}">
              <a16:creationId xmlns:a16="http://schemas.microsoft.com/office/drawing/2014/main" id="{22899BBF-CF90-43D7-874F-D112E8F21E2E}"/>
            </a:ext>
          </a:extLst>
        </xdr:cNvPr>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116222</xdr:rowOff>
    </xdr:from>
    <xdr:ext cx="405111" cy="259045"/>
    <xdr:sp macro="" textlink="">
      <xdr:nvSpPr>
        <xdr:cNvPr id="671" name="n_1mainValue【消防施設】&#10;有形固定資産減価償却率">
          <a:extLst>
            <a:ext uri="{FF2B5EF4-FFF2-40B4-BE49-F238E27FC236}">
              <a16:creationId xmlns:a16="http://schemas.microsoft.com/office/drawing/2014/main" id="{DA43DB41-FB20-495D-8123-D3FD0FC8BE38}"/>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87647</xdr:rowOff>
    </xdr:from>
    <xdr:ext cx="405111" cy="259045"/>
    <xdr:sp macro="" textlink="">
      <xdr:nvSpPr>
        <xdr:cNvPr id="672" name="n_2mainValue【消防施設】&#10;有形固定資産減価償却率">
          <a:extLst>
            <a:ext uri="{FF2B5EF4-FFF2-40B4-BE49-F238E27FC236}">
              <a16:creationId xmlns:a16="http://schemas.microsoft.com/office/drawing/2014/main" id="{DA1B0826-0234-4E15-9EE3-6B7EDC124194}"/>
            </a:ext>
          </a:extLst>
        </xdr:cNvPr>
        <xdr:cNvSpPr txBox="1"/>
      </xdr:nvSpPr>
      <xdr:spPr>
        <a:xfrm>
          <a:off x="14389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57166</xdr:rowOff>
    </xdr:from>
    <xdr:ext cx="405111" cy="259045"/>
    <xdr:sp macro="" textlink="">
      <xdr:nvSpPr>
        <xdr:cNvPr id="673" name="n_3mainValue【消防施設】&#10;有形固定資産減価償却率">
          <a:extLst>
            <a:ext uri="{FF2B5EF4-FFF2-40B4-BE49-F238E27FC236}">
              <a16:creationId xmlns:a16="http://schemas.microsoft.com/office/drawing/2014/main" id="{31BFA4EF-FD79-45E2-9AE7-6465900510FB}"/>
            </a:ext>
          </a:extLst>
        </xdr:cNvPr>
        <xdr:cNvSpPr txBox="1"/>
      </xdr:nvSpPr>
      <xdr:spPr>
        <a:xfrm>
          <a:off x="13500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28591</xdr:rowOff>
    </xdr:from>
    <xdr:ext cx="405111" cy="259045"/>
    <xdr:sp macro="" textlink="">
      <xdr:nvSpPr>
        <xdr:cNvPr id="674" name="n_4mainValue【消防施設】&#10;有形固定資産減価償却率">
          <a:extLst>
            <a:ext uri="{FF2B5EF4-FFF2-40B4-BE49-F238E27FC236}">
              <a16:creationId xmlns:a16="http://schemas.microsoft.com/office/drawing/2014/main" id="{66E3EAFB-5074-4463-A9BA-8166AA1D4A1D}"/>
            </a:ext>
          </a:extLst>
        </xdr:cNvPr>
        <xdr:cNvSpPr txBox="1"/>
      </xdr:nvSpPr>
      <xdr:spPr>
        <a:xfrm>
          <a:off x="12611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1B73EB3F-45AA-4945-B12E-2E83F3A4F5B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B10847A-4273-4C3E-86D8-0C2854109B2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FF710D1B-00E0-4BDA-869C-30D1BC1743A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A1A24E89-D797-4325-A76E-EFFC86955DD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480FF0CD-6BB0-47D5-A025-F1BC2E9C3D8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7DA31321-01F8-4745-8A28-9570C890A75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0E8014D9-D7A8-40BD-B9FB-775E74AD935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141B2C66-922A-4409-B0C5-558FCC31CE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04E919A2-7FE9-40C5-BA0A-B5ED019B0DD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FA5880BE-71CE-45F9-92DE-E5CAD69AAFE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88307D34-E076-413A-9B8D-7A11B2FFEAB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C28A8D30-285E-447D-9693-856DE2B1D1A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D7C8356B-F76D-4480-8E27-AE682DC6429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2444AF01-9992-4AFA-93F0-1DB96E6B74A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154342C1-8757-48F2-9C4A-A20653CE235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131BAF91-28EA-4A26-B44D-5A0667F3870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CA1F9ABF-5FEE-4A0C-98D8-897C9EAFF3D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F8ACFF78-DF01-4E5C-840A-16E877FD2AA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6171AC47-A633-4107-9903-02B4AFAF17D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97EF8005-CABA-4AA4-9F6E-2DFD31F9298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A61F6A64-3C1C-4DC6-BF4D-A1DF2B6A053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03CFFF87-7A8F-4017-8082-55A534AD168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CFA867AF-D16F-4F09-AA28-F0A5AC6D784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903EC944-9518-4457-ABD7-DA0F5F47852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B5CEF12F-128E-4C32-BF9D-5FDD5FC33C2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00" name="直線コネクタ 699">
          <a:extLst>
            <a:ext uri="{FF2B5EF4-FFF2-40B4-BE49-F238E27FC236}">
              <a16:creationId xmlns:a16="http://schemas.microsoft.com/office/drawing/2014/main" id="{23A64B53-EDDA-4368-BBC0-25567466CFFC}"/>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701" name="【消防施設】&#10;一人当たり面積最小値テキスト">
          <a:extLst>
            <a:ext uri="{FF2B5EF4-FFF2-40B4-BE49-F238E27FC236}">
              <a16:creationId xmlns:a16="http://schemas.microsoft.com/office/drawing/2014/main" id="{DCBEA882-455F-4BE3-B45A-41E65E6CF95F}"/>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702" name="直線コネクタ 701">
          <a:extLst>
            <a:ext uri="{FF2B5EF4-FFF2-40B4-BE49-F238E27FC236}">
              <a16:creationId xmlns:a16="http://schemas.microsoft.com/office/drawing/2014/main" id="{834DB4CE-3EDE-4EF9-BE35-3E03F0C31431}"/>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703" name="【消防施設】&#10;一人当たり面積最大値テキスト">
          <a:extLst>
            <a:ext uri="{FF2B5EF4-FFF2-40B4-BE49-F238E27FC236}">
              <a16:creationId xmlns:a16="http://schemas.microsoft.com/office/drawing/2014/main" id="{A0367215-C97A-4E80-B089-D4A9C2DA1FBB}"/>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704" name="直線コネクタ 703">
          <a:extLst>
            <a:ext uri="{FF2B5EF4-FFF2-40B4-BE49-F238E27FC236}">
              <a16:creationId xmlns:a16="http://schemas.microsoft.com/office/drawing/2014/main" id="{0F0494FE-DAAE-4BD9-B920-1ABBC13C107B}"/>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705" name="【消防施設】&#10;一人当たり面積平均値テキスト">
          <a:extLst>
            <a:ext uri="{FF2B5EF4-FFF2-40B4-BE49-F238E27FC236}">
              <a16:creationId xmlns:a16="http://schemas.microsoft.com/office/drawing/2014/main" id="{774F571F-03B9-45A7-8554-B0D4D4CEA7E4}"/>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706" name="フローチャート: 判断 705">
          <a:extLst>
            <a:ext uri="{FF2B5EF4-FFF2-40B4-BE49-F238E27FC236}">
              <a16:creationId xmlns:a16="http://schemas.microsoft.com/office/drawing/2014/main" id="{8431127C-FBA6-4BFA-9807-FFA3E11306CC}"/>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707" name="フローチャート: 判断 706">
          <a:extLst>
            <a:ext uri="{FF2B5EF4-FFF2-40B4-BE49-F238E27FC236}">
              <a16:creationId xmlns:a16="http://schemas.microsoft.com/office/drawing/2014/main" id="{B22F5EEB-5290-4D41-A238-26B6A7553B37}"/>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08" name="フローチャート: 判断 707">
          <a:extLst>
            <a:ext uri="{FF2B5EF4-FFF2-40B4-BE49-F238E27FC236}">
              <a16:creationId xmlns:a16="http://schemas.microsoft.com/office/drawing/2014/main" id="{F7153CF4-62C4-4840-B616-D405D39E4A0C}"/>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709" name="フローチャート: 判断 708">
          <a:extLst>
            <a:ext uri="{FF2B5EF4-FFF2-40B4-BE49-F238E27FC236}">
              <a16:creationId xmlns:a16="http://schemas.microsoft.com/office/drawing/2014/main" id="{4AE8AE89-AA4F-4D03-93F9-48B9DB658824}"/>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710" name="フローチャート: 判断 709">
          <a:extLst>
            <a:ext uri="{FF2B5EF4-FFF2-40B4-BE49-F238E27FC236}">
              <a16:creationId xmlns:a16="http://schemas.microsoft.com/office/drawing/2014/main" id="{2C070769-4A54-4D4D-A56C-14EC441D592F}"/>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9B62C01-7F55-4F6F-95C4-4FB365FB6BC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37B0627-F08F-4236-9793-26B213C40E5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1F398E8-24BE-49DF-9EAF-429C31E0167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A133135-1466-4264-AD8A-E4B056670B8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A818501-26B1-405F-A3DD-D911725A295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6" name="楕円 715">
          <a:extLst>
            <a:ext uri="{FF2B5EF4-FFF2-40B4-BE49-F238E27FC236}">
              <a16:creationId xmlns:a16="http://schemas.microsoft.com/office/drawing/2014/main" id="{3BB1C8D7-AD03-4544-B298-F1D5904E2A95}"/>
            </a:ext>
          </a:extLst>
        </xdr:cNvPr>
        <xdr:cNvSpPr/>
      </xdr:nvSpPr>
      <xdr:spPr>
        <a:xfrm>
          <a:off x="221107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169834</xdr:rowOff>
    </xdr:from>
    <xdr:ext cx="469744" cy="259045"/>
    <xdr:sp macro="" textlink="">
      <xdr:nvSpPr>
        <xdr:cNvPr id="717" name="【消防施設】&#10;一人当たり面積該当値テキスト">
          <a:extLst>
            <a:ext uri="{FF2B5EF4-FFF2-40B4-BE49-F238E27FC236}">
              <a16:creationId xmlns:a16="http://schemas.microsoft.com/office/drawing/2014/main" id="{19FE22A3-BA33-4AA2-9E1F-73AED6A7D206}"/>
            </a:ext>
          </a:extLst>
        </xdr:cNvPr>
        <xdr:cNvSpPr txBox="1"/>
      </xdr:nvSpPr>
      <xdr:spPr>
        <a:xfrm>
          <a:off x="22199600"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29755</xdr:rowOff>
    </xdr:from>
    <xdr:to>
      <xdr:col>112</xdr:col>
      <xdr:colOff>38100</xdr:colOff>
      <xdr:row>84</xdr:row>
      <xdr:rowOff>131355</xdr:rowOff>
    </xdr:to>
    <xdr:sp macro="" textlink="">
      <xdr:nvSpPr>
        <xdr:cNvPr id="718" name="楕円 717">
          <a:extLst>
            <a:ext uri="{FF2B5EF4-FFF2-40B4-BE49-F238E27FC236}">
              <a16:creationId xmlns:a16="http://schemas.microsoft.com/office/drawing/2014/main" id="{AB7945DF-CCDA-4365-BA80-9708C52EFE23}"/>
            </a:ext>
          </a:extLst>
        </xdr:cNvPr>
        <xdr:cNvSpPr/>
      </xdr:nvSpPr>
      <xdr:spPr>
        <a:xfrm>
          <a:off x="21272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70757</xdr:rowOff>
    </xdr:from>
    <xdr:to>
      <xdr:col>116</xdr:col>
      <xdr:colOff>63500</xdr:colOff>
      <xdr:row>84</xdr:row>
      <xdr:rowOff>80555</xdr:rowOff>
    </xdr:to>
    <xdr:cxnSp macro="">
      <xdr:nvCxnSpPr>
        <xdr:cNvPr id="719" name="直線コネクタ 718">
          <a:extLst>
            <a:ext uri="{FF2B5EF4-FFF2-40B4-BE49-F238E27FC236}">
              <a16:creationId xmlns:a16="http://schemas.microsoft.com/office/drawing/2014/main" id="{C186B0E7-407E-4A88-8211-05695D06D635}"/>
            </a:ext>
          </a:extLst>
        </xdr:cNvPr>
        <xdr:cNvCxnSpPr/>
      </xdr:nvCxnSpPr>
      <xdr:spPr>
        <a:xfrm flipV="1">
          <a:off x="21323300" y="1447255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39551</xdr:rowOff>
    </xdr:from>
    <xdr:to>
      <xdr:col>107</xdr:col>
      <xdr:colOff>101600</xdr:colOff>
      <xdr:row>84</xdr:row>
      <xdr:rowOff>141151</xdr:rowOff>
    </xdr:to>
    <xdr:sp macro="" textlink="">
      <xdr:nvSpPr>
        <xdr:cNvPr id="720" name="楕円 719">
          <a:extLst>
            <a:ext uri="{FF2B5EF4-FFF2-40B4-BE49-F238E27FC236}">
              <a16:creationId xmlns:a16="http://schemas.microsoft.com/office/drawing/2014/main" id="{5A18E92C-3865-4FE4-858D-FCAB40ADAAC8}"/>
            </a:ext>
          </a:extLst>
        </xdr:cNvPr>
        <xdr:cNvSpPr/>
      </xdr:nvSpPr>
      <xdr:spPr>
        <a:xfrm>
          <a:off x="20383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80555</xdr:rowOff>
    </xdr:from>
    <xdr:to>
      <xdr:col>111</xdr:col>
      <xdr:colOff>177800</xdr:colOff>
      <xdr:row>84</xdr:row>
      <xdr:rowOff>90351</xdr:rowOff>
    </xdr:to>
    <xdr:cxnSp macro="">
      <xdr:nvCxnSpPr>
        <xdr:cNvPr id="721" name="直線コネクタ 720">
          <a:extLst>
            <a:ext uri="{FF2B5EF4-FFF2-40B4-BE49-F238E27FC236}">
              <a16:creationId xmlns:a16="http://schemas.microsoft.com/office/drawing/2014/main" id="{516482B2-AA4E-4C9A-8A9E-3A2083EA3F19}"/>
            </a:ext>
          </a:extLst>
        </xdr:cNvPr>
        <xdr:cNvCxnSpPr/>
      </xdr:nvCxnSpPr>
      <xdr:spPr>
        <a:xfrm flipV="1">
          <a:off x="20434300" y="144823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46082</xdr:rowOff>
    </xdr:from>
    <xdr:to>
      <xdr:col>102</xdr:col>
      <xdr:colOff>165100</xdr:colOff>
      <xdr:row>84</xdr:row>
      <xdr:rowOff>147682</xdr:rowOff>
    </xdr:to>
    <xdr:sp macro="" textlink="">
      <xdr:nvSpPr>
        <xdr:cNvPr id="722" name="楕円 721">
          <a:extLst>
            <a:ext uri="{FF2B5EF4-FFF2-40B4-BE49-F238E27FC236}">
              <a16:creationId xmlns:a16="http://schemas.microsoft.com/office/drawing/2014/main" id="{EF62ECA5-8324-44D0-9723-12C76803E98E}"/>
            </a:ext>
          </a:extLst>
        </xdr:cNvPr>
        <xdr:cNvSpPr/>
      </xdr:nvSpPr>
      <xdr:spPr>
        <a:xfrm>
          <a:off x="19494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90351</xdr:rowOff>
    </xdr:from>
    <xdr:to>
      <xdr:col>107</xdr:col>
      <xdr:colOff>50800</xdr:colOff>
      <xdr:row>84</xdr:row>
      <xdr:rowOff>96882</xdr:rowOff>
    </xdr:to>
    <xdr:cxnSp macro="">
      <xdr:nvCxnSpPr>
        <xdr:cNvPr id="723" name="直線コネクタ 722">
          <a:extLst>
            <a:ext uri="{FF2B5EF4-FFF2-40B4-BE49-F238E27FC236}">
              <a16:creationId xmlns:a16="http://schemas.microsoft.com/office/drawing/2014/main" id="{7515F99C-C877-4F50-8390-B67F795C4816}"/>
            </a:ext>
          </a:extLst>
        </xdr:cNvPr>
        <xdr:cNvCxnSpPr/>
      </xdr:nvCxnSpPr>
      <xdr:spPr>
        <a:xfrm flipV="1">
          <a:off x="19545300" y="1449215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24" name="楕円 723">
          <a:extLst>
            <a:ext uri="{FF2B5EF4-FFF2-40B4-BE49-F238E27FC236}">
              <a16:creationId xmlns:a16="http://schemas.microsoft.com/office/drawing/2014/main" id="{A5891907-9245-4ACC-9AA3-A38D9BB4A0AD}"/>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96882</xdr:rowOff>
    </xdr:from>
    <xdr:to>
      <xdr:col>102</xdr:col>
      <xdr:colOff>114300</xdr:colOff>
      <xdr:row>84</xdr:row>
      <xdr:rowOff>106680</xdr:rowOff>
    </xdr:to>
    <xdr:cxnSp macro="">
      <xdr:nvCxnSpPr>
        <xdr:cNvPr id="725" name="直線コネクタ 724">
          <a:extLst>
            <a:ext uri="{FF2B5EF4-FFF2-40B4-BE49-F238E27FC236}">
              <a16:creationId xmlns:a16="http://schemas.microsoft.com/office/drawing/2014/main" id="{5961F710-98D0-4390-9A5D-75F99DC0F890}"/>
            </a:ext>
          </a:extLst>
        </xdr:cNvPr>
        <xdr:cNvCxnSpPr/>
      </xdr:nvCxnSpPr>
      <xdr:spPr>
        <a:xfrm flipV="1">
          <a:off x="18656300" y="1449868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726" name="n_1aveValue【消防施設】&#10;一人当たり面積">
          <a:extLst>
            <a:ext uri="{FF2B5EF4-FFF2-40B4-BE49-F238E27FC236}">
              <a16:creationId xmlns:a16="http://schemas.microsoft.com/office/drawing/2014/main" id="{E6F05798-6B6F-4E8C-98F0-13EE2E20D190}"/>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27" name="n_2aveValue【消防施設】&#10;一人当たり面積">
          <a:extLst>
            <a:ext uri="{FF2B5EF4-FFF2-40B4-BE49-F238E27FC236}">
              <a16:creationId xmlns:a16="http://schemas.microsoft.com/office/drawing/2014/main" id="{717F1247-C9D8-4BA0-900E-536094DC3196}"/>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728" name="n_3aveValue【消防施設】&#10;一人当たり面積">
          <a:extLst>
            <a:ext uri="{FF2B5EF4-FFF2-40B4-BE49-F238E27FC236}">
              <a16:creationId xmlns:a16="http://schemas.microsoft.com/office/drawing/2014/main" id="{792A336E-24F3-40F3-A40A-3D489A5DF3FC}"/>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729" name="n_4aveValue【消防施設】&#10;一人当たり面積">
          <a:extLst>
            <a:ext uri="{FF2B5EF4-FFF2-40B4-BE49-F238E27FC236}">
              <a16:creationId xmlns:a16="http://schemas.microsoft.com/office/drawing/2014/main" id="{60C92B33-E9E6-4ED3-8402-B6B76FC43749}"/>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122482</xdr:rowOff>
    </xdr:from>
    <xdr:ext cx="469744" cy="259045"/>
    <xdr:sp macro="" textlink="">
      <xdr:nvSpPr>
        <xdr:cNvPr id="730" name="n_1mainValue【消防施設】&#10;一人当たり面積">
          <a:extLst>
            <a:ext uri="{FF2B5EF4-FFF2-40B4-BE49-F238E27FC236}">
              <a16:creationId xmlns:a16="http://schemas.microsoft.com/office/drawing/2014/main" id="{181C6A8F-EFE3-4555-A977-7E706764AF08}"/>
            </a:ext>
          </a:extLst>
        </xdr:cNvPr>
        <xdr:cNvSpPr txBox="1"/>
      </xdr:nvSpPr>
      <xdr:spPr>
        <a:xfrm>
          <a:off x="21075727" y="1452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132278</xdr:rowOff>
    </xdr:from>
    <xdr:ext cx="469744" cy="259045"/>
    <xdr:sp macro="" textlink="">
      <xdr:nvSpPr>
        <xdr:cNvPr id="731" name="n_2mainValue【消防施設】&#10;一人当たり面積">
          <a:extLst>
            <a:ext uri="{FF2B5EF4-FFF2-40B4-BE49-F238E27FC236}">
              <a16:creationId xmlns:a16="http://schemas.microsoft.com/office/drawing/2014/main" id="{66480AC1-EAAE-4586-A8CB-C68289D85B83}"/>
            </a:ext>
          </a:extLst>
        </xdr:cNvPr>
        <xdr:cNvSpPr txBox="1"/>
      </xdr:nvSpPr>
      <xdr:spPr>
        <a:xfrm>
          <a:off x="20199427" y="1453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138809</xdr:rowOff>
    </xdr:from>
    <xdr:ext cx="469744" cy="259045"/>
    <xdr:sp macro="" textlink="">
      <xdr:nvSpPr>
        <xdr:cNvPr id="732" name="n_3mainValue【消防施設】&#10;一人当たり面積">
          <a:extLst>
            <a:ext uri="{FF2B5EF4-FFF2-40B4-BE49-F238E27FC236}">
              <a16:creationId xmlns:a16="http://schemas.microsoft.com/office/drawing/2014/main" id="{72332520-BB2B-42F3-9C93-476A476644BA}"/>
            </a:ext>
          </a:extLst>
        </xdr:cNvPr>
        <xdr:cNvSpPr txBox="1"/>
      </xdr:nvSpPr>
      <xdr:spPr>
        <a:xfrm>
          <a:off x="19310427" y="1454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3" name="n_4mainValue【消防施設】&#10;一人当たり面積">
          <a:extLst>
            <a:ext uri="{FF2B5EF4-FFF2-40B4-BE49-F238E27FC236}">
              <a16:creationId xmlns:a16="http://schemas.microsoft.com/office/drawing/2014/main" id="{3A51D3FE-1701-415E-846A-A2317C2ADFA8}"/>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862CEB40-557F-435F-87C9-FD7741A6D5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7787605D-3F67-4D77-A205-5A531582C87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972DE2C3-F6FE-4FD7-B695-172965F9888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36D96EDE-CDFD-42EA-94EC-1B68C1345C5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A5414908-90DB-41AE-9258-967FE21D461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E905C7C7-0A27-4D4D-85F9-1E015A4D4FF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3C5D468-2A0C-4D60-ABEE-48C1570F19D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22445E9C-CB60-49A0-8A7F-F6661A8037C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A99F766A-446C-4E82-9609-31607C8BEE8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1F1C8E5-9C93-49AC-9F45-C258D1F184F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3E634FF5-974C-44FD-91CF-F47521460F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B54A95D6-C3BE-4FE6-B838-CE4E2110414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839B4D21-4686-4C46-AE0D-13D2FB129F2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5E1817E9-E1B9-4F1D-95EF-8DF9EC596BD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03B25563-2C44-4223-A21E-03599433018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5851437A-0306-46A8-AC01-DE3B0CF0885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288BC176-576A-4513-B596-B5B9D167F7E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73D18AA1-9546-4171-B3E7-FF806C0AC5A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64363FB3-883F-489E-AB84-2F6706FC100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AA640359-D011-4545-90D2-239548C6871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0468AE49-657D-478A-B3EC-5F814CC5EEE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1C7D5DE5-5AC4-4272-8877-DF77B1EFD09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3BE49ED7-CF7E-474C-830F-614A89AE003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C539B943-BDD2-471B-9B2C-76BBF4C00B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758" name="直線コネクタ 757">
          <a:extLst>
            <a:ext uri="{FF2B5EF4-FFF2-40B4-BE49-F238E27FC236}">
              <a16:creationId xmlns:a16="http://schemas.microsoft.com/office/drawing/2014/main" id="{95F6E5CF-6350-499C-8CC0-EC0CDA372CC0}"/>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759" name="【庁舎】&#10;有形固定資産減価償却率最小値テキスト">
          <a:extLst>
            <a:ext uri="{FF2B5EF4-FFF2-40B4-BE49-F238E27FC236}">
              <a16:creationId xmlns:a16="http://schemas.microsoft.com/office/drawing/2014/main" id="{3BB0234A-DF25-4140-800B-984638A69412}"/>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760" name="直線コネクタ 759">
          <a:extLst>
            <a:ext uri="{FF2B5EF4-FFF2-40B4-BE49-F238E27FC236}">
              <a16:creationId xmlns:a16="http://schemas.microsoft.com/office/drawing/2014/main" id="{62998EA6-3A69-4619-AA0B-90781E1C6EDC}"/>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761" name="【庁舎】&#10;有形固定資産減価償却率最大値テキスト">
          <a:extLst>
            <a:ext uri="{FF2B5EF4-FFF2-40B4-BE49-F238E27FC236}">
              <a16:creationId xmlns:a16="http://schemas.microsoft.com/office/drawing/2014/main" id="{5F5D648D-13C0-43EF-B4B0-E0409D0AA9A7}"/>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762" name="直線コネクタ 761">
          <a:extLst>
            <a:ext uri="{FF2B5EF4-FFF2-40B4-BE49-F238E27FC236}">
              <a16:creationId xmlns:a16="http://schemas.microsoft.com/office/drawing/2014/main" id="{D977A33B-B98F-4E1E-9B44-A713E00E5488}"/>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763" name="【庁舎】&#10;有形固定資産減価償却率平均値テキスト">
          <a:extLst>
            <a:ext uri="{FF2B5EF4-FFF2-40B4-BE49-F238E27FC236}">
              <a16:creationId xmlns:a16="http://schemas.microsoft.com/office/drawing/2014/main" id="{422810E1-D7BD-4CA2-AD1F-0E0394E016E8}"/>
            </a:ext>
          </a:extLst>
        </xdr:cNvPr>
        <xdr:cNvSpPr txBox="1"/>
      </xdr:nvSpPr>
      <xdr:spPr>
        <a:xfrm>
          <a:off x="16357600" y="1779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764" name="フローチャート: 判断 763">
          <a:extLst>
            <a:ext uri="{FF2B5EF4-FFF2-40B4-BE49-F238E27FC236}">
              <a16:creationId xmlns:a16="http://schemas.microsoft.com/office/drawing/2014/main" id="{673DCE0A-4979-4FFD-93A6-92AD805AD1C6}"/>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765" name="フローチャート: 判断 764">
          <a:extLst>
            <a:ext uri="{FF2B5EF4-FFF2-40B4-BE49-F238E27FC236}">
              <a16:creationId xmlns:a16="http://schemas.microsoft.com/office/drawing/2014/main" id="{7CE1A3D4-F3D7-44E6-9FF4-057ED1D708E1}"/>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6" name="フローチャート: 判断 765">
          <a:extLst>
            <a:ext uri="{FF2B5EF4-FFF2-40B4-BE49-F238E27FC236}">
              <a16:creationId xmlns:a16="http://schemas.microsoft.com/office/drawing/2014/main" id="{4379847E-0182-44B7-ABA2-F3A6D4C3FDB6}"/>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67" name="フローチャート: 判断 766">
          <a:extLst>
            <a:ext uri="{FF2B5EF4-FFF2-40B4-BE49-F238E27FC236}">
              <a16:creationId xmlns:a16="http://schemas.microsoft.com/office/drawing/2014/main" id="{16E23C0A-719E-48F3-BDAD-3CAD4A2DE0F2}"/>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768" name="フローチャート: 判断 767">
          <a:extLst>
            <a:ext uri="{FF2B5EF4-FFF2-40B4-BE49-F238E27FC236}">
              <a16:creationId xmlns:a16="http://schemas.microsoft.com/office/drawing/2014/main" id="{2606C40C-DCDE-4282-A9B3-6DBFE063BA29}"/>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9D74D93-5ABF-4092-804B-34769783CF2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65861E2-8C22-4097-A867-5351F2EE303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84AC508-B71A-405D-8C0B-DE301F4D12D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A7BAE828-DBE1-4A2F-9FD0-B0A2B6B97E0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A8E7F13-DC1F-4162-97D8-B65552BFC8E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74930</xdr:rowOff>
    </xdr:from>
    <xdr:to>
      <xdr:col>85</xdr:col>
      <xdr:colOff>177800</xdr:colOff>
      <xdr:row>108</xdr:row>
      <xdr:rowOff>5080</xdr:rowOff>
    </xdr:to>
    <xdr:sp macro="" textlink="">
      <xdr:nvSpPr>
        <xdr:cNvPr id="774" name="楕円 773">
          <a:extLst>
            <a:ext uri="{FF2B5EF4-FFF2-40B4-BE49-F238E27FC236}">
              <a16:creationId xmlns:a16="http://schemas.microsoft.com/office/drawing/2014/main" id="{5DC0BBEF-9C09-41A2-857B-B9FEE7C5DF12}"/>
            </a:ext>
          </a:extLst>
        </xdr:cNvPr>
        <xdr:cNvSpPr/>
      </xdr:nvSpPr>
      <xdr:spPr>
        <a:xfrm>
          <a:off x="162687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53357</xdr:rowOff>
    </xdr:from>
    <xdr:ext cx="405111" cy="259045"/>
    <xdr:sp macro="" textlink="">
      <xdr:nvSpPr>
        <xdr:cNvPr id="775" name="【庁舎】&#10;有形固定資産減価償却率該当値テキスト">
          <a:extLst>
            <a:ext uri="{FF2B5EF4-FFF2-40B4-BE49-F238E27FC236}">
              <a16:creationId xmlns:a16="http://schemas.microsoft.com/office/drawing/2014/main" id="{16868A43-5A11-49BC-AFC2-0FFBA59A32E0}"/>
            </a:ext>
          </a:extLst>
        </xdr:cNvPr>
        <xdr:cNvSpPr txBox="1"/>
      </xdr:nvSpPr>
      <xdr:spPr>
        <a:xfrm>
          <a:off x="16357600"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63500</xdr:rowOff>
    </xdr:from>
    <xdr:to>
      <xdr:col>81</xdr:col>
      <xdr:colOff>101600</xdr:colOff>
      <xdr:row>108</xdr:row>
      <xdr:rowOff>165100</xdr:rowOff>
    </xdr:to>
    <xdr:sp macro="" textlink="">
      <xdr:nvSpPr>
        <xdr:cNvPr id="776" name="楕円 775">
          <a:extLst>
            <a:ext uri="{FF2B5EF4-FFF2-40B4-BE49-F238E27FC236}">
              <a16:creationId xmlns:a16="http://schemas.microsoft.com/office/drawing/2014/main" id="{8A900451-543D-4E4A-8EB1-07F17A47113D}"/>
            </a:ext>
          </a:extLst>
        </xdr:cNvPr>
        <xdr:cNvSpPr/>
      </xdr:nvSpPr>
      <xdr:spPr>
        <a:xfrm>
          <a:off x="154305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125730</xdr:rowOff>
    </xdr:from>
    <xdr:to>
      <xdr:col>85</xdr:col>
      <xdr:colOff>127000</xdr:colOff>
      <xdr:row>108</xdr:row>
      <xdr:rowOff>114300</xdr:rowOff>
    </xdr:to>
    <xdr:cxnSp macro="">
      <xdr:nvCxnSpPr>
        <xdr:cNvPr id="777" name="直線コネクタ 776">
          <a:extLst>
            <a:ext uri="{FF2B5EF4-FFF2-40B4-BE49-F238E27FC236}">
              <a16:creationId xmlns:a16="http://schemas.microsoft.com/office/drawing/2014/main" id="{7267F743-1D3F-4723-AEBD-C433452D08F8}"/>
            </a:ext>
          </a:extLst>
        </xdr:cNvPr>
        <xdr:cNvCxnSpPr/>
      </xdr:nvCxnSpPr>
      <xdr:spPr>
        <a:xfrm flipV="1">
          <a:off x="15481300" y="184708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778" name="楕円 777">
          <a:extLst>
            <a:ext uri="{FF2B5EF4-FFF2-40B4-BE49-F238E27FC236}">
              <a16:creationId xmlns:a16="http://schemas.microsoft.com/office/drawing/2014/main" id="{69F6450E-24DC-46FB-A895-F29959595AC0}"/>
            </a:ext>
          </a:extLst>
        </xdr:cNvPr>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114300</xdr:rowOff>
    </xdr:to>
    <xdr:cxnSp macro="">
      <xdr:nvCxnSpPr>
        <xdr:cNvPr id="779" name="直線コネクタ 778">
          <a:extLst>
            <a:ext uri="{FF2B5EF4-FFF2-40B4-BE49-F238E27FC236}">
              <a16:creationId xmlns:a16="http://schemas.microsoft.com/office/drawing/2014/main" id="{9F5DFEBA-372A-4A6D-849B-51FA4D8D8DD5}"/>
            </a:ext>
          </a:extLst>
        </xdr:cNvPr>
        <xdr:cNvCxnSpPr/>
      </xdr:nvCxnSpPr>
      <xdr:spPr>
        <a:xfrm>
          <a:off x="14592300" y="18592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158750</xdr:rowOff>
    </xdr:from>
    <xdr:to>
      <xdr:col>72</xdr:col>
      <xdr:colOff>38100</xdr:colOff>
      <xdr:row>108</xdr:row>
      <xdr:rowOff>88900</xdr:rowOff>
    </xdr:to>
    <xdr:sp macro="" textlink="">
      <xdr:nvSpPr>
        <xdr:cNvPr id="780" name="楕円 779">
          <a:extLst>
            <a:ext uri="{FF2B5EF4-FFF2-40B4-BE49-F238E27FC236}">
              <a16:creationId xmlns:a16="http://schemas.microsoft.com/office/drawing/2014/main" id="{7ACB0707-9FC2-4083-B1EC-67D7166F55C6}"/>
            </a:ext>
          </a:extLst>
        </xdr:cNvPr>
        <xdr:cNvSpPr/>
      </xdr:nvSpPr>
      <xdr:spPr>
        <a:xfrm>
          <a:off x="13652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38100</xdr:rowOff>
    </xdr:from>
    <xdr:to>
      <xdr:col>76</xdr:col>
      <xdr:colOff>114300</xdr:colOff>
      <xdr:row>108</xdr:row>
      <xdr:rowOff>76200</xdr:rowOff>
    </xdr:to>
    <xdr:cxnSp macro="">
      <xdr:nvCxnSpPr>
        <xdr:cNvPr id="781" name="直線コネクタ 780">
          <a:extLst>
            <a:ext uri="{FF2B5EF4-FFF2-40B4-BE49-F238E27FC236}">
              <a16:creationId xmlns:a16="http://schemas.microsoft.com/office/drawing/2014/main" id="{B567927F-E030-4B74-8783-5D0143262AB3}"/>
            </a:ext>
          </a:extLst>
        </xdr:cNvPr>
        <xdr:cNvCxnSpPr/>
      </xdr:nvCxnSpPr>
      <xdr:spPr>
        <a:xfrm>
          <a:off x="13703300" y="18554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120650</xdr:rowOff>
    </xdr:from>
    <xdr:to>
      <xdr:col>67</xdr:col>
      <xdr:colOff>101600</xdr:colOff>
      <xdr:row>108</xdr:row>
      <xdr:rowOff>50800</xdr:rowOff>
    </xdr:to>
    <xdr:sp macro="" textlink="">
      <xdr:nvSpPr>
        <xdr:cNvPr id="782" name="楕円 781">
          <a:extLst>
            <a:ext uri="{FF2B5EF4-FFF2-40B4-BE49-F238E27FC236}">
              <a16:creationId xmlns:a16="http://schemas.microsoft.com/office/drawing/2014/main" id="{2DC3EF5A-CD17-4E79-AAEC-2DAE5951CED4}"/>
            </a:ext>
          </a:extLst>
        </xdr:cNvPr>
        <xdr:cNvSpPr/>
      </xdr:nvSpPr>
      <xdr:spPr>
        <a:xfrm>
          <a:off x="12763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0</xdr:rowOff>
    </xdr:from>
    <xdr:to>
      <xdr:col>71</xdr:col>
      <xdr:colOff>177800</xdr:colOff>
      <xdr:row>108</xdr:row>
      <xdr:rowOff>38100</xdr:rowOff>
    </xdr:to>
    <xdr:cxnSp macro="">
      <xdr:nvCxnSpPr>
        <xdr:cNvPr id="783" name="直線コネクタ 782">
          <a:extLst>
            <a:ext uri="{FF2B5EF4-FFF2-40B4-BE49-F238E27FC236}">
              <a16:creationId xmlns:a16="http://schemas.microsoft.com/office/drawing/2014/main" id="{FC533CA0-6F78-4256-A4CD-790F6D2BF03F}"/>
            </a:ext>
          </a:extLst>
        </xdr:cNvPr>
        <xdr:cNvCxnSpPr/>
      </xdr:nvCxnSpPr>
      <xdr:spPr>
        <a:xfrm>
          <a:off x="12814300" y="18516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63516</xdr:rowOff>
    </xdr:from>
    <xdr:ext cx="405111" cy="259045"/>
    <xdr:sp macro="" textlink="">
      <xdr:nvSpPr>
        <xdr:cNvPr id="784" name="n_1aveValue【庁舎】&#10;有形固定資産減価償却率">
          <a:extLst>
            <a:ext uri="{FF2B5EF4-FFF2-40B4-BE49-F238E27FC236}">
              <a16:creationId xmlns:a16="http://schemas.microsoft.com/office/drawing/2014/main" id="{B4A8A5FF-A9F1-4680-908B-2EFC23105E4A}"/>
            </a:ext>
          </a:extLst>
        </xdr:cNvPr>
        <xdr:cNvSpPr txBox="1"/>
      </xdr:nvSpPr>
      <xdr:spPr>
        <a:xfrm>
          <a:off x="152660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785" name="n_2aveValue【庁舎】&#10;有形固定資産減価償却率">
          <a:extLst>
            <a:ext uri="{FF2B5EF4-FFF2-40B4-BE49-F238E27FC236}">
              <a16:creationId xmlns:a16="http://schemas.microsoft.com/office/drawing/2014/main" id="{BEAA3D9F-BA3B-4103-B99B-F734224C52B9}"/>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786" name="n_3aveValue【庁舎】&#10;有形固定資産減価償却率">
          <a:extLst>
            <a:ext uri="{FF2B5EF4-FFF2-40B4-BE49-F238E27FC236}">
              <a16:creationId xmlns:a16="http://schemas.microsoft.com/office/drawing/2014/main" id="{B0E87659-138E-479D-A6CE-F274E0EBC1AF}"/>
            </a:ext>
          </a:extLst>
        </xdr:cNvPr>
        <xdr:cNvSpPr txBox="1"/>
      </xdr:nvSpPr>
      <xdr:spPr>
        <a:xfrm>
          <a:off x="13500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787" name="n_4aveValue【庁舎】&#10;有形固定資産減価償却率">
          <a:extLst>
            <a:ext uri="{FF2B5EF4-FFF2-40B4-BE49-F238E27FC236}">
              <a16:creationId xmlns:a16="http://schemas.microsoft.com/office/drawing/2014/main" id="{02B128B8-600B-4AF8-BA21-ED45EA805EB0}"/>
            </a:ext>
          </a:extLst>
        </xdr:cNvPr>
        <xdr:cNvSpPr txBox="1"/>
      </xdr:nvSpPr>
      <xdr:spPr>
        <a:xfrm>
          <a:off x="12611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156227</xdr:rowOff>
    </xdr:from>
    <xdr:ext cx="405111" cy="259045"/>
    <xdr:sp macro="" textlink="">
      <xdr:nvSpPr>
        <xdr:cNvPr id="788" name="n_1mainValue【庁舎】&#10;有形固定資産減価償却率">
          <a:extLst>
            <a:ext uri="{FF2B5EF4-FFF2-40B4-BE49-F238E27FC236}">
              <a16:creationId xmlns:a16="http://schemas.microsoft.com/office/drawing/2014/main" id="{BC8E01FE-CCE6-4223-B083-22C34EEFFCF7}"/>
            </a:ext>
          </a:extLst>
        </xdr:cNvPr>
        <xdr:cNvSpPr txBox="1"/>
      </xdr:nvSpPr>
      <xdr:spPr>
        <a:xfrm>
          <a:off x="15266044" y="186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789" name="n_2mainValue【庁舎】&#10;有形固定資産減価償却率">
          <a:extLst>
            <a:ext uri="{FF2B5EF4-FFF2-40B4-BE49-F238E27FC236}">
              <a16:creationId xmlns:a16="http://schemas.microsoft.com/office/drawing/2014/main" id="{4F89E5E9-5D61-423B-BFDD-D7E4F4D19398}"/>
            </a:ext>
          </a:extLst>
        </xdr:cNvPr>
        <xdr:cNvSpPr txBox="1"/>
      </xdr:nvSpPr>
      <xdr:spPr>
        <a:xfrm>
          <a:off x="14389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80027</xdr:rowOff>
    </xdr:from>
    <xdr:ext cx="405111" cy="259045"/>
    <xdr:sp macro="" textlink="">
      <xdr:nvSpPr>
        <xdr:cNvPr id="790" name="n_3mainValue【庁舎】&#10;有形固定資産減価償却率">
          <a:extLst>
            <a:ext uri="{FF2B5EF4-FFF2-40B4-BE49-F238E27FC236}">
              <a16:creationId xmlns:a16="http://schemas.microsoft.com/office/drawing/2014/main" id="{48762905-4B48-4564-85A0-C89132F4057E}"/>
            </a:ext>
          </a:extLst>
        </xdr:cNvPr>
        <xdr:cNvSpPr txBox="1"/>
      </xdr:nvSpPr>
      <xdr:spPr>
        <a:xfrm>
          <a:off x="135007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41927</xdr:rowOff>
    </xdr:from>
    <xdr:ext cx="405111" cy="259045"/>
    <xdr:sp macro="" textlink="">
      <xdr:nvSpPr>
        <xdr:cNvPr id="791" name="n_4mainValue【庁舎】&#10;有形固定資産減価償却率">
          <a:extLst>
            <a:ext uri="{FF2B5EF4-FFF2-40B4-BE49-F238E27FC236}">
              <a16:creationId xmlns:a16="http://schemas.microsoft.com/office/drawing/2014/main" id="{0508C245-5057-40AD-AFD6-74A5FF01E4E7}"/>
            </a:ext>
          </a:extLst>
        </xdr:cNvPr>
        <xdr:cNvSpPr txBox="1"/>
      </xdr:nvSpPr>
      <xdr:spPr>
        <a:xfrm>
          <a:off x="12611744" y="185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1072B39B-B598-4AC3-9505-B92218E273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DF89A428-B72C-44F2-80C9-2D9D39FB3B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FEF3139D-F97C-4079-8C90-73A0153372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F3F7C84-2B4D-4F84-B856-DDB1FBF23F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31D5FC5E-10E1-4E2D-A16D-B1F4BD2236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B02D7280-13A0-4821-A7A3-10678BABEF0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39E0A23D-F9EF-46F9-98D2-699E3D7E31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6924DDAB-16CB-44F9-80C0-B3D64BC9ECB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43E708F6-3566-4739-B4BC-96F3124DF86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2A3B3F6F-9101-4BFB-9C0B-788F2F6FC92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E888351A-3C46-40CB-9B54-B573283E661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CB0939FC-897F-478A-AAB3-115B281E320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54205C6F-CB40-4603-900B-F9A9561B0C6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D1CD5E51-CA1B-43C9-A0AB-21C618EE3C9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2B2920BC-D7F7-4130-898D-E2DC5788C35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3830A247-F931-4CAE-94AA-361D04FA7A5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F37677C8-F838-4B15-8083-8BDBAE28D2C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067501F5-68A0-4AC2-B78C-10693228E60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8E264927-DB39-4605-8DA4-6EBEEB158FF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1E62D4AC-80DE-46B4-8E95-AEA824FE02C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1B50C66C-662C-416C-B983-0F2A961877C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813" name="直線コネクタ 812">
          <a:extLst>
            <a:ext uri="{FF2B5EF4-FFF2-40B4-BE49-F238E27FC236}">
              <a16:creationId xmlns:a16="http://schemas.microsoft.com/office/drawing/2014/main" id="{75FCD465-1AAF-4B92-ACE9-156B258F9DFF}"/>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814" name="【庁舎】&#10;一人当たり面積最小値テキスト">
          <a:extLst>
            <a:ext uri="{FF2B5EF4-FFF2-40B4-BE49-F238E27FC236}">
              <a16:creationId xmlns:a16="http://schemas.microsoft.com/office/drawing/2014/main" id="{3197DDF3-FDFB-4F8C-9ECA-7F282FD4DB88}"/>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815" name="直線コネクタ 814">
          <a:extLst>
            <a:ext uri="{FF2B5EF4-FFF2-40B4-BE49-F238E27FC236}">
              <a16:creationId xmlns:a16="http://schemas.microsoft.com/office/drawing/2014/main" id="{A90A17E3-C0B3-4C57-92B5-18BE48456FF6}"/>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816" name="【庁舎】&#10;一人当たり面積最大値テキスト">
          <a:extLst>
            <a:ext uri="{FF2B5EF4-FFF2-40B4-BE49-F238E27FC236}">
              <a16:creationId xmlns:a16="http://schemas.microsoft.com/office/drawing/2014/main" id="{F854CBC0-3755-46BC-A435-A4FA6204D945}"/>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817" name="直線コネクタ 816">
          <a:extLst>
            <a:ext uri="{FF2B5EF4-FFF2-40B4-BE49-F238E27FC236}">
              <a16:creationId xmlns:a16="http://schemas.microsoft.com/office/drawing/2014/main" id="{1F2018BE-0F26-41C7-90A7-F0A25C9EC08E}"/>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818" name="【庁舎】&#10;一人当たり面積平均値テキスト">
          <a:extLst>
            <a:ext uri="{FF2B5EF4-FFF2-40B4-BE49-F238E27FC236}">
              <a16:creationId xmlns:a16="http://schemas.microsoft.com/office/drawing/2014/main" id="{DED0B266-B0A2-4B96-9CC6-52502B500B65}"/>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819" name="フローチャート: 判断 818">
          <a:extLst>
            <a:ext uri="{FF2B5EF4-FFF2-40B4-BE49-F238E27FC236}">
              <a16:creationId xmlns:a16="http://schemas.microsoft.com/office/drawing/2014/main" id="{3DB4F979-FA02-4254-972C-D942E8722640}"/>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820" name="フローチャート: 判断 819">
          <a:extLst>
            <a:ext uri="{FF2B5EF4-FFF2-40B4-BE49-F238E27FC236}">
              <a16:creationId xmlns:a16="http://schemas.microsoft.com/office/drawing/2014/main" id="{3DE4A5B1-D7B2-480E-9341-5661F86542FA}"/>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821" name="フローチャート: 判断 820">
          <a:extLst>
            <a:ext uri="{FF2B5EF4-FFF2-40B4-BE49-F238E27FC236}">
              <a16:creationId xmlns:a16="http://schemas.microsoft.com/office/drawing/2014/main" id="{C295F100-817B-49BF-A70D-8D8DA7CF40A4}"/>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22" name="フローチャート: 判断 821">
          <a:extLst>
            <a:ext uri="{FF2B5EF4-FFF2-40B4-BE49-F238E27FC236}">
              <a16:creationId xmlns:a16="http://schemas.microsoft.com/office/drawing/2014/main" id="{31D19484-E44C-4564-947F-B38C211D6F79}"/>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823" name="フローチャート: 判断 822">
          <a:extLst>
            <a:ext uri="{FF2B5EF4-FFF2-40B4-BE49-F238E27FC236}">
              <a16:creationId xmlns:a16="http://schemas.microsoft.com/office/drawing/2014/main" id="{58EBB984-40A0-4E23-9C30-4F0B36CC61DE}"/>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A4705D11-B779-4A6A-8491-826A8C30CF9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7608E02E-C373-4909-B8F0-2D64D1BA344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EDB61E46-8F4E-4EE4-AF90-C5C8B5CF3B5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25103F9-7BFF-45F3-AEAF-F5E3E601213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604B450-5556-4BB4-AAD5-12CE4CC138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108610</xdr:rowOff>
    </xdr:from>
    <xdr:to>
      <xdr:col>116</xdr:col>
      <xdr:colOff>114300</xdr:colOff>
      <xdr:row>107</xdr:row>
      <xdr:rowOff>38760</xdr:rowOff>
    </xdr:to>
    <xdr:sp macro="" textlink="">
      <xdr:nvSpPr>
        <xdr:cNvPr id="829" name="楕円 828">
          <a:extLst>
            <a:ext uri="{FF2B5EF4-FFF2-40B4-BE49-F238E27FC236}">
              <a16:creationId xmlns:a16="http://schemas.microsoft.com/office/drawing/2014/main" id="{44171288-7258-42BB-AE4C-6EFD81630CFA}"/>
            </a:ext>
          </a:extLst>
        </xdr:cNvPr>
        <xdr:cNvSpPr/>
      </xdr:nvSpPr>
      <xdr:spPr>
        <a:xfrm>
          <a:off x="22110700" y="182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87037</xdr:rowOff>
    </xdr:from>
    <xdr:ext cx="469744" cy="259045"/>
    <xdr:sp macro="" textlink="">
      <xdr:nvSpPr>
        <xdr:cNvPr id="830" name="【庁舎】&#10;一人当たり面積該当値テキスト">
          <a:extLst>
            <a:ext uri="{FF2B5EF4-FFF2-40B4-BE49-F238E27FC236}">
              <a16:creationId xmlns:a16="http://schemas.microsoft.com/office/drawing/2014/main" id="{B1C6FA68-3BB9-4C23-AE7C-93A57B67CC21}"/>
            </a:ext>
          </a:extLst>
        </xdr:cNvPr>
        <xdr:cNvSpPr txBox="1"/>
      </xdr:nvSpPr>
      <xdr:spPr>
        <a:xfrm>
          <a:off x="22199600" y="1826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114097</xdr:rowOff>
    </xdr:from>
    <xdr:to>
      <xdr:col>112</xdr:col>
      <xdr:colOff>38100</xdr:colOff>
      <xdr:row>107</xdr:row>
      <xdr:rowOff>44247</xdr:rowOff>
    </xdr:to>
    <xdr:sp macro="" textlink="">
      <xdr:nvSpPr>
        <xdr:cNvPr id="831" name="楕円 830">
          <a:extLst>
            <a:ext uri="{FF2B5EF4-FFF2-40B4-BE49-F238E27FC236}">
              <a16:creationId xmlns:a16="http://schemas.microsoft.com/office/drawing/2014/main" id="{6628996B-B16C-4157-A25E-3F2846D3C3F4}"/>
            </a:ext>
          </a:extLst>
        </xdr:cNvPr>
        <xdr:cNvSpPr/>
      </xdr:nvSpPr>
      <xdr:spPr>
        <a:xfrm>
          <a:off x="21272500" y="1828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159410</xdr:rowOff>
    </xdr:from>
    <xdr:to>
      <xdr:col>116</xdr:col>
      <xdr:colOff>63500</xdr:colOff>
      <xdr:row>106</xdr:row>
      <xdr:rowOff>164897</xdr:rowOff>
    </xdr:to>
    <xdr:cxnSp macro="">
      <xdr:nvCxnSpPr>
        <xdr:cNvPr id="832" name="直線コネクタ 831">
          <a:extLst>
            <a:ext uri="{FF2B5EF4-FFF2-40B4-BE49-F238E27FC236}">
              <a16:creationId xmlns:a16="http://schemas.microsoft.com/office/drawing/2014/main" id="{F14382A5-90CC-467B-A7D1-C5ED6E9D5E23}"/>
            </a:ext>
          </a:extLst>
        </xdr:cNvPr>
        <xdr:cNvCxnSpPr/>
      </xdr:nvCxnSpPr>
      <xdr:spPr>
        <a:xfrm flipV="1">
          <a:off x="21323300" y="18333110"/>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119583</xdr:rowOff>
    </xdr:from>
    <xdr:to>
      <xdr:col>107</xdr:col>
      <xdr:colOff>101600</xdr:colOff>
      <xdr:row>107</xdr:row>
      <xdr:rowOff>49733</xdr:rowOff>
    </xdr:to>
    <xdr:sp macro="" textlink="">
      <xdr:nvSpPr>
        <xdr:cNvPr id="833" name="楕円 832">
          <a:extLst>
            <a:ext uri="{FF2B5EF4-FFF2-40B4-BE49-F238E27FC236}">
              <a16:creationId xmlns:a16="http://schemas.microsoft.com/office/drawing/2014/main" id="{3A62F4FB-2D70-4324-A0AE-FDE6B487FD48}"/>
            </a:ext>
          </a:extLst>
        </xdr:cNvPr>
        <xdr:cNvSpPr/>
      </xdr:nvSpPr>
      <xdr:spPr>
        <a:xfrm>
          <a:off x="20383500" y="1829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164897</xdr:rowOff>
    </xdr:from>
    <xdr:to>
      <xdr:col>111</xdr:col>
      <xdr:colOff>177800</xdr:colOff>
      <xdr:row>106</xdr:row>
      <xdr:rowOff>170383</xdr:rowOff>
    </xdr:to>
    <xdr:cxnSp macro="">
      <xdr:nvCxnSpPr>
        <xdr:cNvPr id="834" name="直線コネクタ 833">
          <a:extLst>
            <a:ext uri="{FF2B5EF4-FFF2-40B4-BE49-F238E27FC236}">
              <a16:creationId xmlns:a16="http://schemas.microsoft.com/office/drawing/2014/main" id="{3141F959-8194-4247-9C6B-921269212CC8}"/>
            </a:ext>
          </a:extLst>
        </xdr:cNvPr>
        <xdr:cNvCxnSpPr/>
      </xdr:nvCxnSpPr>
      <xdr:spPr>
        <a:xfrm flipV="1">
          <a:off x="20434300" y="1833859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124155</xdr:rowOff>
    </xdr:from>
    <xdr:to>
      <xdr:col>102</xdr:col>
      <xdr:colOff>165100</xdr:colOff>
      <xdr:row>107</xdr:row>
      <xdr:rowOff>54305</xdr:rowOff>
    </xdr:to>
    <xdr:sp macro="" textlink="">
      <xdr:nvSpPr>
        <xdr:cNvPr id="835" name="楕円 834">
          <a:extLst>
            <a:ext uri="{FF2B5EF4-FFF2-40B4-BE49-F238E27FC236}">
              <a16:creationId xmlns:a16="http://schemas.microsoft.com/office/drawing/2014/main" id="{6E3F6F67-1B4C-45A4-8B42-6B6AA476C0A2}"/>
            </a:ext>
          </a:extLst>
        </xdr:cNvPr>
        <xdr:cNvSpPr/>
      </xdr:nvSpPr>
      <xdr:spPr>
        <a:xfrm>
          <a:off x="19494500" y="1829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170383</xdr:rowOff>
    </xdr:from>
    <xdr:to>
      <xdr:col>107</xdr:col>
      <xdr:colOff>50800</xdr:colOff>
      <xdr:row>107</xdr:row>
      <xdr:rowOff>3505</xdr:rowOff>
    </xdr:to>
    <xdr:cxnSp macro="">
      <xdr:nvCxnSpPr>
        <xdr:cNvPr id="836" name="直線コネクタ 835">
          <a:extLst>
            <a:ext uri="{FF2B5EF4-FFF2-40B4-BE49-F238E27FC236}">
              <a16:creationId xmlns:a16="http://schemas.microsoft.com/office/drawing/2014/main" id="{4BC63C2A-4B5D-479C-9CAD-302A84D9C93B}"/>
            </a:ext>
          </a:extLst>
        </xdr:cNvPr>
        <xdr:cNvCxnSpPr/>
      </xdr:nvCxnSpPr>
      <xdr:spPr>
        <a:xfrm flipV="1">
          <a:off x="19545300" y="1834408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128727</xdr:rowOff>
    </xdr:from>
    <xdr:to>
      <xdr:col>98</xdr:col>
      <xdr:colOff>38100</xdr:colOff>
      <xdr:row>107</xdr:row>
      <xdr:rowOff>58877</xdr:rowOff>
    </xdr:to>
    <xdr:sp macro="" textlink="">
      <xdr:nvSpPr>
        <xdr:cNvPr id="837" name="楕円 836">
          <a:extLst>
            <a:ext uri="{FF2B5EF4-FFF2-40B4-BE49-F238E27FC236}">
              <a16:creationId xmlns:a16="http://schemas.microsoft.com/office/drawing/2014/main" id="{82181A76-C90B-4A74-8CD8-4AA40893A0CA}"/>
            </a:ext>
          </a:extLst>
        </xdr:cNvPr>
        <xdr:cNvSpPr/>
      </xdr:nvSpPr>
      <xdr:spPr>
        <a:xfrm>
          <a:off x="18605500" y="1830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3505</xdr:rowOff>
    </xdr:from>
    <xdr:to>
      <xdr:col>102</xdr:col>
      <xdr:colOff>114300</xdr:colOff>
      <xdr:row>107</xdr:row>
      <xdr:rowOff>8077</xdr:rowOff>
    </xdr:to>
    <xdr:cxnSp macro="">
      <xdr:nvCxnSpPr>
        <xdr:cNvPr id="838" name="直線コネクタ 837">
          <a:extLst>
            <a:ext uri="{FF2B5EF4-FFF2-40B4-BE49-F238E27FC236}">
              <a16:creationId xmlns:a16="http://schemas.microsoft.com/office/drawing/2014/main" id="{4B603806-365E-4DFD-AD37-DDACD0D1F67B}"/>
            </a:ext>
          </a:extLst>
        </xdr:cNvPr>
        <xdr:cNvCxnSpPr/>
      </xdr:nvCxnSpPr>
      <xdr:spPr>
        <a:xfrm flipV="1">
          <a:off x="18656300" y="1834865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839" name="n_1aveValue【庁舎】&#10;一人当たり面積">
          <a:extLst>
            <a:ext uri="{FF2B5EF4-FFF2-40B4-BE49-F238E27FC236}">
              <a16:creationId xmlns:a16="http://schemas.microsoft.com/office/drawing/2014/main" id="{948C8095-4A8D-43CC-87FC-1E78CA235E88}"/>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840" name="n_2aveValue【庁舎】&#10;一人当たり面積">
          <a:extLst>
            <a:ext uri="{FF2B5EF4-FFF2-40B4-BE49-F238E27FC236}">
              <a16:creationId xmlns:a16="http://schemas.microsoft.com/office/drawing/2014/main" id="{85B349F8-7997-4E19-A7BE-AF4F1BCCDF87}"/>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841" name="n_3aveValue【庁舎】&#10;一人当たり面積">
          <a:extLst>
            <a:ext uri="{FF2B5EF4-FFF2-40B4-BE49-F238E27FC236}">
              <a16:creationId xmlns:a16="http://schemas.microsoft.com/office/drawing/2014/main" id="{E52F8994-476E-4D2F-A6F8-3900B533638C}"/>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842" name="n_4aveValue【庁舎】&#10;一人当たり面積">
          <a:extLst>
            <a:ext uri="{FF2B5EF4-FFF2-40B4-BE49-F238E27FC236}">
              <a16:creationId xmlns:a16="http://schemas.microsoft.com/office/drawing/2014/main" id="{2D338B93-7689-436E-931C-ED4DA870BD59}"/>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35374</xdr:rowOff>
    </xdr:from>
    <xdr:ext cx="469744" cy="259045"/>
    <xdr:sp macro="" textlink="">
      <xdr:nvSpPr>
        <xdr:cNvPr id="843" name="n_1mainValue【庁舎】&#10;一人当たり面積">
          <a:extLst>
            <a:ext uri="{FF2B5EF4-FFF2-40B4-BE49-F238E27FC236}">
              <a16:creationId xmlns:a16="http://schemas.microsoft.com/office/drawing/2014/main" id="{C3877BE2-81C0-4E38-BA24-882112FEEE36}"/>
            </a:ext>
          </a:extLst>
        </xdr:cNvPr>
        <xdr:cNvSpPr txBox="1"/>
      </xdr:nvSpPr>
      <xdr:spPr>
        <a:xfrm>
          <a:off x="21075727" y="1838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40860</xdr:rowOff>
    </xdr:from>
    <xdr:ext cx="469744" cy="259045"/>
    <xdr:sp macro="" textlink="">
      <xdr:nvSpPr>
        <xdr:cNvPr id="844" name="n_2mainValue【庁舎】&#10;一人当たり面積">
          <a:extLst>
            <a:ext uri="{FF2B5EF4-FFF2-40B4-BE49-F238E27FC236}">
              <a16:creationId xmlns:a16="http://schemas.microsoft.com/office/drawing/2014/main" id="{FF00653A-1184-45E8-9570-25A60CB9E9FE}"/>
            </a:ext>
          </a:extLst>
        </xdr:cNvPr>
        <xdr:cNvSpPr txBox="1"/>
      </xdr:nvSpPr>
      <xdr:spPr>
        <a:xfrm>
          <a:off x="20199427" y="1838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45432</xdr:rowOff>
    </xdr:from>
    <xdr:ext cx="469744" cy="259045"/>
    <xdr:sp macro="" textlink="">
      <xdr:nvSpPr>
        <xdr:cNvPr id="845" name="n_3mainValue【庁舎】&#10;一人当たり面積">
          <a:extLst>
            <a:ext uri="{FF2B5EF4-FFF2-40B4-BE49-F238E27FC236}">
              <a16:creationId xmlns:a16="http://schemas.microsoft.com/office/drawing/2014/main" id="{B746C374-E2C3-493E-B7DF-13B05EB9512F}"/>
            </a:ext>
          </a:extLst>
        </xdr:cNvPr>
        <xdr:cNvSpPr txBox="1"/>
      </xdr:nvSpPr>
      <xdr:spPr>
        <a:xfrm>
          <a:off x="19310427" y="1839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50004</xdr:rowOff>
    </xdr:from>
    <xdr:ext cx="469744" cy="259045"/>
    <xdr:sp macro="" textlink="">
      <xdr:nvSpPr>
        <xdr:cNvPr id="846" name="n_4mainValue【庁舎】&#10;一人当たり面積">
          <a:extLst>
            <a:ext uri="{FF2B5EF4-FFF2-40B4-BE49-F238E27FC236}">
              <a16:creationId xmlns:a16="http://schemas.microsoft.com/office/drawing/2014/main" id="{484122E1-7E56-4FF2-A282-29ABDBEAEE0B}"/>
            </a:ext>
          </a:extLst>
        </xdr:cNvPr>
        <xdr:cNvSpPr txBox="1"/>
      </xdr:nvSpPr>
      <xdr:spPr>
        <a:xfrm>
          <a:off x="18421427" y="1839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082479E-8BC8-4C96-A021-3680B86241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B0AAE74A-AFD6-4E8C-AB9C-3ABB89FE47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6B3B35F-074B-4D67-8324-70835771ED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くなっている施設は、図書館、体育館、福祉施設、庁舎である。図書館と体育館はどちらも昭和３９年に建設されており、６０年を経過している。庁舎については、令和６年度のエアコン設置工事により減少している。消防施設については、令和２年度に消防庁舎を新築したため大きく減少し、類似団体平均並みとなっている。</a:t>
          </a:r>
        </a:p>
        <a:p>
          <a:r>
            <a:rPr kumimoji="1" lang="ja-JP" altLang="en-US" sz="1300">
              <a:latin typeface="ＭＳ Ｐゴシック" panose="020B0600070205080204" pitchFamily="50" charset="-128"/>
              <a:ea typeface="ＭＳ Ｐゴシック" panose="020B0600070205080204" pitchFamily="50" charset="-128"/>
            </a:rPr>
            <a:t>１９７０年代から１９９０年代にかけて多くの建築物が建設されており、ほとんどの類型において、有形固定資産減価償却率は類似団体平均を上回っているため、今後も「板柳町公共施設等総合管理計画」に基づき、建物及び設備の更新を進め、長寿命化を図りコスト平準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9" zoomScale="85" zoomScaleNormal="85" workbookViewId="0">
      <selection activeCell="R11" sqref="R11:V11"/>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9065802</v>
      </c>
      <c r="BO4" s="384"/>
      <c r="BP4" s="384"/>
      <c r="BQ4" s="384"/>
      <c r="BR4" s="384"/>
      <c r="BS4" s="384"/>
      <c r="BT4" s="384"/>
      <c r="BU4" s="385"/>
      <c r="BV4" s="383">
        <v>7504694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12.8</v>
      </c>
      <c r="CU4" s="390"/>
      <c r="CV4" s="390"/>
      <c r="CW4" s="390"/>
      <c r="CX4" s="390"/>
      <c r="CY4" s="390"/>
      <c r="CZ4" s="390"/>
      <c r="DA4" s="391"/>
      <c r="DB4" s="389">
        <v>12.7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8486194</v>
      </c>
      <c r="BO5" s="421"/>
      <c r="BP5" s="421"/>
      <c r="BQ5" s="421"/>
      <c r="BR5" s="421"/>
      <c r="BS5" s="421"/>
      <c r="BT5" s="421"/>
      <c r="BU5" s="422"/>
      <c r="BV5" s="420">
        <v>6949007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92.1</v>
      </c>
      <c r="CU5" s="418"/>
      <c r="CV5" s="418"/>
      <c r="CW5" s="418"/>
      <c r="CX5" s="418"/>
      <c r="CY5" s="418"/>
      <c r="CZ5" s="418"/>
      <c r="DA5" s="419"/>
      <c r="DB5" s="417">
        <v>94.9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579608</v>
      </c>
      <c r="BO6" s="421"/>
      <c r="BP6" s="421"/>
      <c r="BQ6" s="421"/>
      <c r="BR6" s="421"/>
      <c r="BS6" s="421"/>
      <c r="BT6" s="421"/>
      <c r="BU6" s="422"/>
      <c r="BV6" s="420">
        <v>555687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92.3</v>
      </c>
      <c r="CU6" s="458"/>
      <c r="CV6" s="458"/>
      <c r="CW6" s="458"/>
      <c r="CX6" s="458"/>
      <c r="CY6" s="458"/>
      <c r="CZ6" s="458"/>
      <c r="DA6" s="459"/>
      <c r="DB6" s="457">
        <v>95.3</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9195</v>
      </c>
      <c r="BO7" s="421"/>
      <c r="BP7" s="421"/>
      <c r="BQ7" s="421"/>
      <c r="BR7" s="421"/>
      <c r="BS7" s="421"/>
      <c r="BT7" s="421"/>
      <c r="BU7" s="422"/>
      <c r="BV7" s="420">
        <v>15400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4472380</v>
      </c>
      <c r="CU7" s="421"/>
      <c r="CV7" s="421"/>
      <c r="CW7" s="421"/>
      <c r="CX7" s="421"/>
      <c r="CY7" s="421"/>
      <c r="CZ7" s="421"/>
      <c r="DA7" s="422"/>
      <c r="DB7" s="420">
        <v>4268062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570413</v>
      </c>
      <c r="BO8" s="421"/>
      <c r="BP8" s="421"/>
      <c r="BQ8" s="421"/>
      <c r="BR8" s="421"/>
      <c r="BS8" s="421"/>
      <c r="BT8" s="421"/>
      <c r="BU8" s="422"/>
      <c r="BV8" s="420">
        <v>540287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0.27</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12700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30126</v>
      </c>
      <c r="BO9" s="421"/>
      <c r="BP9" s="421"/>
      <c r="BQ9" s="421"/>
      <c r="BR9" s="421"/>
      <c r="BS9" s="421"/>
      <c r="BT9" s="421"/>
      <c r="BU9" s="422"/>
      <c r="BV9" s="420">
        <v>-5856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8.9</v>
      </c>
      <c r="CU9" s="418"/>
      <c r="CV9" s="418"/>
      <c r="CW9" s="418"/>
      <c r="CX9" s="418"/>
      <c r="CY9" s="418"/>
      <c r="CZ9" s="418"/>
      <c r="DA9" s="419"/>
      <c r="DB9" s="417">
        <v>10.4</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13935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591125</v>
      </c>
      <c r="BO10" s="421"/>
      <c r="BP10" s="421"/>
      <c r="BQ10" s="421"/>
      <c r="BR10" s="421"/>
      <c r="BS10" s="421"/>
      <c r="BT10" s="421"/>
      <c r="BU10" s="422"/>
      <c r="BV10" s="420">
        <v>169693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12198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810475</v>
      </c>
      <c r="BO12" s="421"/>
      <c r="BP12" s="421"/>
      <c r="BQ12" s="421"/>
      <c r="BR12" s="421"/>
      <c r="BS12" s="421"/>
      <c r="BT12" s="421"/>
      <c r="BU12" s="422"/>
      <c r="BV12" s="420">
        <v>89565</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12158</v>
      </c>
      <c r="S13" s="505"/>
      <c r="T13" s="505"/>
      <c r="U13" s="505"/>
      <c r="V13" s="506"/>
      <c r="W13" s="436" t="s">
        <v>131</v>
      </c>
      <c r="X13" s="437"/>
      <c r="Y13" s="437"/>
      <c r="Z13" s="437"/>
      <c r="AA13" s="437"/>
      <c r="AB13" s="427"/>
      <c r="AC13" s="471">
        <v>2649</v>
      </c>
      <c r="AD13" s="472"/>
      <c r="AE13" s="472"/>
      <c r="AF13" s="472"/>
      <c r="AG13" s="514"/>
      <c r="AH13" s="471">
        <v>2999</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-189224</v>
      </c>
      <c r="BO13" s="421"/>
      <c r="BP13" s="421"/>
      <c r="BQ13" s="421"/>
      <c r="BR13" s="421"/>
      <c r="BS13" s="421"/>
      <c r="BT13" s="421"/>
      <c r="BU13" s="422"/>
      <c r="BV13" s="420">
        <v>74272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10.7</v>
      </c>
      <c r="CU13" s="418"/>
      <c r="CV13" s="418"/>
      <c r="CW13" s="418"/>
      <c r="CX13" s="418"/>
      <c r="CY13" s="418"/>
      <c r="CZ13" s="418"/>
      <c r="DA13" s="419"/>
      <c r="DB13" s="417">
        <v>11.7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12445</v>
      </c>
      <c r="S14" s="505"/>
      <c r="T14" s="505"/>
      <c r="U14" s="505"/>
      <c r="V14" s="506"/>
      <c r="W14" s="410"/>
      <c r="X14" s="411"/>
      <c r="Y14" s="411"/>
      <c r="Z14" s="411"/>
      <c r="AA14" s="411"/>
      <c r="AB14" s="400"/>
      <c r="AC14" s="507">
        <v>37.200000000000003</v>
      </c>
      <c r="AD14" s="508"/>
      <c r="AE14" s="508"/>
      <c r="AF14" s="508"/>
      <c r="AG14" s="509"/>
      <c r="AH14" s="507">
        <v>38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12408</v>
      </c>
      <c r="S15" s="505"/>
      <c r="T15" s="505"/>
      <c r="U15" s="505"/>
      <c r="V15" s="506"/>
      <c r="W15" s="436" t="s">
        <v>137</v>
      </c>
      <c r="X15" s="437"/>
      <c r="Y15" s="437"/>
      <c r="Z15" s="437"/>
      <c r="AA15" s="437"/>
      <c r="AB15" s="427"/>
      <c r="AC15" s="471">
        <v>1117</v>
      </c>
      <c r="AD15" s="472"/>
      <c r="AE15" s="472"/>
      <c r="AF15" s="472"/>
      <c r="AG15" s="514"/>
      <c r="AH15" s="471">
        <v>1255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1101835</v>
      </c>
      <c r="BO15" s="384"/>
      <c r="BP15" s="384"/>
      <c r="BQ15" s="384"/>
      <c r="BR15" s="384"/>
      <c r="BS15" s="384"/>
      <c r="BT15" s="384"/>
      <c r="BU15" s="385"/>
      <c r="BV15" s="383">
        <v>1084056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15.7</v>
      </c>
      <c r="AD16" s="508"/>
      <c r="AE16" s="508"/>
      <c r="AF16" s="508"/>
      <c r="AG16" s="509"/>
      <c r="AH16" s="507">
        <v>15.9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4131040</v>
      </c>
      <c r="BO16" s="421"/>
      <c r="BP16" s="421"/>
      <c r="BQ16" s="421"/>
      <c r="BR16" s="421"/>
      <c r="BS16" s="421"/>
      <c r="BT16" s="421"/>
      <c r="BU16" s="422"/>
      <c r="BV16" s="420">
        <v>4003952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3349</v>
      </c>
      <c r="AD17" s="472"/>
      <c r="AE17" s="472"/>
      <c r="AF17" s="472"/>
      <c r="AG17" s="514"/>
      <c r="AH17" s="471">
        <v>3633</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1351352</v>
      </c>
      <c r="BO17" s="421"/>
      <c r="BP17" s="421"/>
      <c r="BQ17" s="421"/>
      <c r="BR17" s="421"/>
      <c r="BS17" s="421"/>
      <c r="BT17" s="421"/>
      <c r="BU17" s="422"/>
      <c r="BV17" s="420">
        <v>1328936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41.88</v>
      </c>
      <c r="M18" s="544"/>
      <c r="N18" s="544"/>
      <c r="O18" s="544"/>
      <c r="P18" s="544"/>
      <c r="Q18" s="544"/>
      <c r="R18" s="545"/>
      <c r="S18" s="545"/>
      <c r="T18" s="545"/>
      <c r="U18" s="545"/>
      <c r="V18" s="546"/>
      <c r="W18" s="438"/>
      <c r="X18" s="439"/>
      <c r="Y18" s="439"/>
      <c r="Z18" s="439"/>
      <c r="AA18" s="439"/>
      <c r="AB18" s="430"/>
      <c r="AC18" s="547">
        <v>47.1</v>
      </c>
      <c r="AD18" s="548"/>
      <c r="AE18" s="548"/>
      <c r="AF18" s="548"/>
      <c r="AG18" s="549"/>
      <c r="AH18" s="547">
        <v>46.1</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4169484</v>
      </c>
      <c r="BO18" s="421"/>
      <c r="BP18" s="421"/>
      <c r="BQ18" s="421"/>
      <c r="BR18" s="421"/>
      <c r="BS18" s="421"/>
      <c r="BT18" s="421"/>
      <c r="BU18" s="422"/>
      <c r="BV18" s="420">
        <v>4069712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303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6408243</v>
      </c>
      <c r="BO19" s="421"/>
      <c r="BP19" s="421"/>
      <c r="BQ19" s="421"/>
      <c r="BR19" s="421"/>
      <c r="BS19" s="421"/>
      <c r="BT19" s="421"/>
      <c r="BU19" s="422"/>
      <c r="BV19" s="420">
        <v>5478573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4476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5637008</v>
      </c>
      <c r="BO22" s="384"/>
      <c r="BP22" s="384"/>
      <c r="BQ22" s="384"/>
      <c r="BR22" s="384"/>
      <c r="BS22" s="384"/>
      <c r="BT22" s="384"/>
      <c r="BU22" s="385"/>
      <c r="BV22" s="383">
        <v>5847066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5331703</v>
      </c>
      <c r="BO23" s="421"/>
      <c r="BP23" s="421"/>
      <c r="BQ23" s="421"/>
      <c r="BR23" s="421"/>
      <c r="BS23" s="421"/>
      <c r="BT23" s="421"/>
      <c r="BU23" s="422"/>
      <c r="BV23" s="420">
        <v>5509896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6390</v>
      </c>
      <c r="R24" s="472"/>
      <c r="S24" s="472"/>
      <c r="T24" s="472"/>
      <c r="U24" s="472"/>
      <c r="V24" s="514"/>
      <c r="W24" s="566"/>
      <c r="X24" s="567"/>
      <c r="Y24" s="568"/>
      <c r="Z24" s="470" t="s">
        <v>161</v>
      </c>
      <c r="AA24" s="450"/>
      <c r="AB24" s="450"/>
      <c r="AC24" s="450"/>
      <c r="AD24" s="450"/>
      <c r="AE24" s="450"/>
      <c r="AF24" s="450"/>
      <c r="AG24" s="451"/>
      <c r="AH24" s="471">
        <v>100</v>
      </c>
      <c r="AI24" s="472"/>
      <c r="AJ24" s="472"/>
      <c r="AK24" s="472"/>
      <c r="AL24" s="514"/>
      <c r="AM24" s="471">
        <v>283500</v>
      </c>
      <c r="AN24" s="472"/>
      <c r="AO24" s="472"/>
      <c r="AP24" s="472"/>
      <c r="AQ24" s="472"/>
      <c r="AR24" s="514"/>
      <c r="AS24" s="471">
        <v>2835</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3840324</v>
      </c>
      <c r="BO24" s="421"/>
      <c r="BP24" s="421"/>
      <c r="BQ24" s="421"/>
      <c r="BR24" s="421"/>
      <c r="BS24" s="421"/>
      <c r="BT24" s="421"/>
      <c r="BU24" s="422"/>
      <c r="BV24" s="420">
        <v>3838699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5520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113110</v>
      </c>
      <c r="BO25" s="384"/>
      <c r="BP25" s="384"/>
      <c r="BQ25" s="384"/>
      <c r="BR25" s="384"/>
      <c r="BS25" s="384"/>
      <c r="BT25" s="384"/>
      <c r="BU25" s="385"/>
      <c r="BV25" s="383">
        <v>350819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5230</v>
      </c>
      <c r="R26" s="472"/>
      <c r="S26" s="472"/>
      <c r="T26" s="472"/>
      <c r="U26" s="472"/>
      <c r="V26" s="514"/>
      <c r="W26" s="566"/>
      <c r="X26" s="567"/>
      <c r="Y26" s="568"/>
      <c r="Z26" s="470" t="s">
        <v>167</v>
      </c>
      <c r="AA26" s="572"/>
      <c r="AB26" s="572"/>
      <c r="AC26" s="572"/>
      <c r="AD26" s="572"/>
      <c r="AE26" s="572"/>
      <c r="AF26" s="572"/>
      <c r="AG26" s="573"/>
      <c r="AH26" s="471">
        <v>11</v>
      </c>
      <c r="AI26" s="472"/>
      <c r="AJ26" s="472"/>
      <c r="AK26" s="472"/>
      <c r="AL26" s="514"/>
      <c r="AM26" s="471">
        <v>29172</v>
      </c>
      <c r="AN26" s="472"/>
      <c r="AO26" s="472"/>
      <c r="AP26" s="472"/>
      <c r="AQ26" s="472"/>
      <c r="AR26" s="514"/>
      <c r="AS26" s="471">
        <v>2652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2860</v>
      </c>
      <c r="R27" s="472"/>
      <c r="S27" s="472"/>
      <c r="T27" s="472"/>
      <c r="U27" s="472"/>
      <c r="V27" s="514"/>
      <c r="W27" s="566"/>
      <c r="X27" s="567"/>
      <c r="Y27" s="568"/>
      <c r="Z27" s="470" t="s">
        <v>170</v>
      </c>
      <c r="AA27" s="450"/>
      <c r="AB27" s="450"/>
      <c r="AC27" s="450"/>
      <c r="AD27" s="450"/>
      <c r="AE27" s="450"/>
      <c r="AF27" s="450"/>
      <c r="AG27" s="451"/>
      <c r="AH27" s="471">
        <v>1</v>
      </c>
      <c r="AI27" s="472"/>
      <c r="AJ27" s="472"/>
      <c r="AK27" s="472"/>
      <c r="AL27" s="514"/>
      <c r="AM27" s="471" t="s">
        <v>171</v>
      </c>
      <c r="AN27" s="472"/>
      <c r="AO27" s="472"/>
      <c r="AP27" s="472"/>
      <c r="AQ27" s="472"/>
      <c r="AR27" s="514"/>
      <c r="AS27" s="471" t="s">
        <v>171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2470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1478253</v>
      </c>
      <c r="BO28" s="384"/>
      <c r="BP28" s="384"/>
      <c r="BQ28" s="384"/>
      <c r="BR28" s="384"/>
      <c r="BS28" s="384"/>
      <c r="BT28" s="384"/>
      <c r="BU28" s="385"/>
      <c r="BV28" s="383">
        <v>1497603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10</v>
      </c>
      <c r="M29" s="472"/>
      <c r="N29" s="472"/>
      <c r="O29" s="472"/>
      <c r="P29" s="514"/>
      <c r="Q29" s="471">
        <v>2350</v>
      </c>
      <c r="R29" s="472"/>
      <c r="S29" s="472"/>
      <c r="T29" s="472"/>
      <c r="U29" s="472"/>
      <c r="V29" s="514"/>
      <c r="W29" s="569"/>
      <c r="X29" s="570"/>
      <c r="Y29" s="571"/>
      <c r="Z29" s="470" t="s">
        <v>177</v>
      </c>
      <c r="AA29" s="450"/>
      <c r="AB29" s="450"/>
      <c r="AC29" s="450"/>
      <c r="AD29" s="450"/>
      <c r="AE29" s="450"/>
      <c r="AF29" s="450"/>
      <c r="AG29" s="451"/>
      <c r="AH29" s="471">
        <v>101</v>
      </c>
      <c r="AI29" s="472"/>
      <c r="AJ29" s="472"/>
      <c r="AK29" s="472"/>
      <c r="AL29" s="514"/>
      <c r="AM29" s="471">
        <v>286375</v>
      </c>
      <c r="AN29" s="472"/>
      <c r="AO29" s="472"/>
      <c r="AP29" s="472"/>
      <c r="AQ29" s="472"/>
      <c r="AR29" s="514"/>
      <c r="AS29" s="471">
        <v>2835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1020295</v>
      </c>
      <c r="BO29" s="421"/>
      <c r="BP29" s="421"/>
      <c r="BQ29" s="421"/>
      <c r="BR29" s="421"/>
      <c r="BS29" s="421"/>
      <c r="BT29" s="421"/>
      <c r="BU29" s="422"/>
      <c r="BV29" s="420">
        <v>999575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93.6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1709584</v>
      </c>
      <c r="BO30" s="540"/>
      <c r="BP30" s="540"/>
      <c r="BQ30" s="540"/>
      <c r="BR30" s="540"/>
      <c r="BS30" s="540"/>
      <c r="BT30" s="540"/>
      <c r="BU30" s="541"/>
      <c r="BV30" s="539">
        <v>1798010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津軽広域水道企業団（津軽事業部）</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板柳町産業振興公社りんごワーク研究所</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国民健康保険板柳中央病院事業会計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青森県市町村総合事務組合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津軽広域連合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西北五広域福祉事務組合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弘前地区環境整備事務組合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青森県市町村職員退職手当組合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青森県交通災害共済組合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青森県後期高齢者医療広域連合一般会計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青森県後期高齢者医療広域連合後期高齢者医療特別会計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弘前地区消防事務組合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atPkmwK4T8jvQazX5bDIZze1pXVj72z+ukD9oAUjYJyTYGp1V/SqTxa8jhWumWlyzPSRWi/dJyObfMc6hkI84A==" saltValue="tO63GGlskHXGjDWwuQdRJ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election activeCell="AD27" sqref="AD27:AK27"/>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937861</v>
      </c>
      <c r="S5" s="626"/>
      <c r="T5" s="626"/>
      <c r="U5" s="626"/>
      <c r="V5" s="626"/>
      <c r="W5" s="626"/>
      <c r="X5" s="626"/>
      <c r="Y5" s="627"/>
      <c r="Z5" s="628">
        <v>10.3</v>
      </c>
      <c r="AA5" s="628"/>
      <c r="AB5" s="628"/>
      <c r="AC5" s="628"/>
      <c r="AD5" s="629">
        <v>937861</v>
      </c>
      <c r="AE5" s="629"/>
      <c r="AF5" s="629"/>
      <c r="AG5" s="629"/>
      <c r="AH5" s="629"/>
      <c r="AI5" s="629"/>
      <c r="AJ5" s="629"/>
      <c r="AK5" s="629"/>
      <c r="AL5" s="630">
        <v>20.8</v>
      </c>
      <c r="AM5" s="631"/>
      <c r="AN5" s="631"/>
      <c r="AO5" s="632"/>
      <c r="AP5" s="622" t="s">
        <v>216</v>
      </c>
      <c r="AQ5" s="623"/>
      <c r="AR5" s="623"/>
      <c r="AS5" s="623"/>
      <c r="AT5" s="623"/>
      <c r="AU5" s="623"/>
      <c r="AV5" s="623"/>
      <c r="AW5" s="623"/>
      <c r="AX5" s="623"/>
      <c r="AY5" s="623"/>
      <c r="AZ5" s="623"/>
      <c r="BA5" s="623"/>
      <c r="BB5" s="623"/>
      <c r="BC5" s="623"/>
      <c r="BD5" s="623"/>
      <c r="BE5" s="623"/>
      <c r="BF5" s="624"/>
      <c r="BG5" s="636">
        <v>937412</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62495</v>
      </c>
      <c r="S6" s="637"/>
      <c r="T6" s="637"/>
      <c r="U6" s="637"/>
      <c r="V6" s="637"/>
      <c r="W6" s="637"/>
      <c r="X6" s="637"/>
      <c r="Y6" s="638"/>
      <c r="Z6" s="639">
        <v>0.7</v>
      </c>
      <c r="AA6" s="639"/>
      <c r="AB6" s="639"/>
      <c r="AC6" s="639"/>
      <c r="AD6" s="640">
        <v>62495</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937412</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79774</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79774</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458</v>
      </c>
      <c r="S7" s="637"/>
      <c r="T7" s="637"/>
      <c r="U7" s="637"/>
      <c r="V7" s="637"/>
      <c r="W7" s="637"/>
      <c r="X7" s="637"/>
      <c r="Y7" s="638"/>
      <c r="Z7" s="639">
        <v>0</v>
      </c>
      <c r="AA7" s="639"/>
      <c r="AB7" s="639"/>
      <c r="AC7" s="639"/>
      <c r="AD7" s="640">
        <v>458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396687</v>
      </c>
      <c r="BH7" s="637"/>
      <c r="BI7" s="637"/>
      <c r="BJ7" s="637"/>
      <c r="BK7" s="637"/>
      <c r="BL7" s="637"/>
      <c r="BM7" s="637"/>
      <c r="BN7" s="638"/>
      <c r="BO7" s="639">
        <v>42.3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1675815</v>
      </c>
      <c r="CS7" s="637"/>
      <c r="CT7" s="637"/>
      <c r="CU7" s="637"/>
      <c r="CV7" s="637"/>
      <c r="CW7" s="637"/>
      <c r="CX7" s="637"/>
      <c r="CY7" s="638"/>
      <c r="CZ7" s="639">
        <v>19.7</v>
      </c>
      <c r="DA7" s="639"/>
      <c r="DB7" s="639"/>
      <c r="DC7" s="639"/>
      <c r="DD7" s="645">
        <v>74523</v>
      </c>
      <c r="DE7" s="637"/>
      <c r="DF7" s="637"/>
      <c r="DG7" s="637"/>
      <c r="DH7" s="637"/>
      <c r="DI7" s="637"/>
      <c r="DJ7" s="637"/>
      <c r="DK7" s="637"/>
      <c r="DL7" s="637"/>
      <c r="DM7" s="637"/>
      <c r="DN7" s="637"/>
      <c r="DO7" s="637"/>
      <c r="DP7" s="638"/>
      <c r="DQ7" s="645">
        <v>1475575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4101</v>
      </c>
      <c r="S8" s="637"/>
      <c r="T8" s="637"/>
      <c r="U8" s="637"/>
      <c r="V8" s="637"/>
      <c r="W8" s="637"/>
      <c r="X8" s="637"/>
      <c r="Y8" s="638"/>
      <c r="Z8" s="639">
        <v>0</v>
      </c>
      <c r="AA8" s="639"/>
      <c r="AB8" s="639"/>
      <c r="AC8" s="639"/>
      <c r="AD8" s="640">
        <v>4101</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16987</v>
      </c>
      <c r="BH8" s="637"/>
      <c r="BI8" s="637"/>
      <c r="BJ8" s="637"/>
      <c r="BK8" s="637"/>
      <c r="BL8" s="637"/>
      <c r="BM8" s="637"/>
      <c r="BN8" s="638"/>
      <c r="BO8" s="639">
        <v>1.8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2537793</v>
      </c>
      <c r="CS8" s="637"/>
      <c r="CT8" s="637"/>
      <c r="CU8" s="637"/>
      <c r="CV8" s="637"/>
      <c r="CW8" s="637"/>
      <c r="CX8" s="637"/>
      <c r="CY8" s="638"/>
      <c r="CZ8" s="639">
        <v>29.9</v>
      </c>
      <c r="DA8" s="639"/>
      <c r="DB8" s="639"/>
      <c r="DC8" s="639"/>
      <c r="DD8" s="645">
        <v>244316</v>
      </c>
      <c r="DE8" s="637"/>
      <c r="DF8" s="637"/>
      <c r="DG8" s="637"/>
      <c r="DH8" s="637"/>
      <c r="DI8" s="637"/>
      <c r="DJ8" s="637"/>
      <c r="DK8" s="637"/>
      <c r="DL8" s="637"/>
      <c r="DM8" s="637"/>
      <c r="DN8" s="637"/>
      <c r="DO8" s="637"/>
      <c r="DP8" s="638"/>
      <c r="DQ8" s="645">
        <v>1247822</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5019</v>
      </c>
      <c r="S9" s="637"/>
      <c r="T9" s="637"/>
      <c r="U9" s="637"/>
      <c r="V9" s="637"/>
      <c r="W9" s="637"/>
      <c r="X9" s="637"/>
      <c r="Y9" s="638"/>
      <c r="Z9" s="639">
        <v>0.1</v>
      </c>
      <c r="AA9" s="639"/>
      <c r="AB9" s="639"/>
      <c r="AC9" s="639"/>
      <c r="AD9" s="640">
        <v>5019</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341861</v>
      </c>
      <c r="BH9" s="637"/>
      <c r="BI9" s="637"/>
      <c r="BJ9" s="637"/>
      <c r="BK9" s="637"/>
      <c r="BL9" s="637"/>
      <c r="BM9" s="637"/>
      <c r="BN9" s="638"/>
      <c r="BO9" s="639">
        <v>36.5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794655</v>
      </c>
      <c r="CS9" s="637"/>
      <c r="CT9" s="637"/>
      <c r="CU9" s="637"/>
      <c r="CV9" s="637"/>
      <c r="CW9" s="637"/>
      <c r="CX9" s="637"/>
      <c r="CY9" s="638"/>
      <c r="CZ9" s="639">
        <v>9.4</v>
      </c>
      <c r="DA9" s="639"/>
      <c r="DB9" s="639"/>
      <c r="DC9" s="639"/>
      <c r="DD9" s="645">
        <v>19724</v>
      </c>
      <c r="DE9" s="637"/>
      <c r="DF9" s="637"/>
      <c r="DG9" s="637"/>
      <c r="DH9" s="637"/>
      <c r="DI9" s="637"/>
      <c r="DJ9" s="637"/>
      <c r="DK9" s="637"/>
      <c r="DL9" s="637"/>
      <c r="DM9" s="637"/>
      <c r="DN9" s="637"/>
      <c r="DO9" s="637"/>
      <c r="DP9" s="638"/>
      <c r="DQ9" s="645">
        <v>638406</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21239</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314966</v>
      </c>
      <c r="S11" s="637"/>
      <c r="T11" s="637"/>
      <c r="U11" s="637"/>
      <c r="V11" s="637"/>
      <c r="W11" s="637"/>
      <c r="X11" s="637"/>
      <c r="Y11" s="638"/>
      <c r="Z11" s="641">
        <v>3.5</v>
      </c>
      <c r="AA11" s="642"/>
      <c r="AB11" s="642"/>
      <c r="AC11" s="648"/>
      <c r="AD11" s="645">
        <v>314966</v>
      </c>
      <c r="AE11" s="637"/>
      <c r="AF11" s="637"/>
      <c r="AG11" s="637"/>
      <c r="AH11" s="637"/>
      <c r="AI11" s="637"/>
      <c r="AJ11" s="637"/>
      <c r="AK11" s="638"/>
      <c r="AL11" s="641">
        <v>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16600</v>
      </c>
      <c r="BH11" s="637"/>
      <c r="BI11" s="637"/>
      <c r="BJ11" s="637"/>
      <c r="BK11" s="637"/>
      <c r="BL11" s="637"/>
      <c r="BM11" s="637"/>
      <c r="BN11" s="638"/>
      <c r="BO11" s="639">
        <v>1.8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800583</v>
      </c>
      <c r="CS11" s="637"/>
      <c r="CT11" s="637"/>
      <c r="CU11" s="637"/>
      <c r="CV11" s="637"/>
      <c r="CW11" s="637"/>
      <c r="CX11" s="637"/>
      <c r="CY11" s="638"/>
      <c r="CZ11" s="639">
        <v>9.4</v>
      </c>
      <c r="DA11" s="639"/>
      <c r="DB11" s="639"/>
      <c r="DC11" s="639"/>
      <c r="DD11" s="645">
        <v>143442</v>
      </c>
      <c r="DE11" s="637"/>
      <c r="DF11" s="637"/>
      <c r="DG11" s="637"/>
      <c r="DH11" s="637"/>
      <c r="DI11" s="637"/>
      <c r="DJ11" s="637"/>
      <c r="DK11" s="637"/>
      <c r="DL11" s="637"/>
      <c r="DM11" s="637"/>
      <c r="DN11" s="637"/>
      <c r="DO11" s="637"/>
      <c r="DP11" s="638"/>
      <c r="DQ11" s="645">
        <v>442775</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383937</v>
      </c>
      <c r="BH12" s="637"/>
      <c r="BI12" s="637"/>
      <c r="BJ12" s="637"/>
      <c r="BK12" s="637"/>
      <c r="BL12" s="637"/>
      <c r="BM12" s="637"/>
      <c r="BN12" s="638"/>
      <c r="BO12" s="639">
        <v>40.9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200740</v>
      </c>
      <c r="CS12" s="637"/>
      <c r="CT12" s="637"/>
      <c r="CU12" s="637"/>
      <c r="CV12" s="637"/>
      <c r="CW12" s="637"/>
      <c r="CX12" s="637"/>
      <c r="CY12" s="638"/>
      <c r="CZ12" s="639">
        <v>2.4</v>
      </c>
      <c r="DA12" s="639"/>
      <c r="DB12" s="639"/>
      <c r="DC12" s="639"/>
      <c r="DD12" s="645" t="s">
        <v>122</v>
      </c>
      <c r="DE12" s="637"/>
      <c r="DF12" s="637"/>
      <c r="DG12" s="637"/>
      <c r="DH12" s="637"/>
      <c r="DI12" s="637"/>
      <c r="DJ12" s="637"/>
      <c r="DK12" s="637"/>
      <c r="DL12" s="637"/>
      <c r="DM12" s="637"/>
      <c r="DN12" s="637"/>
      <c r="DO12" s="637"/>
      <c r="DP12" s="638"/>
      <c r="DQ12" s="645">
        <v>162392</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383937</v>
      </c>
      <c r="BH13" s="637"/>
      <c r="BI13" s="637"/>
      <c r="BJ13" s="637"/>
      <c r="BK13" s="637"/>
      <c r="BL13" s="637"/>
      <c r="BM13" s="637"/>
      <c r="BN13" s="638"/>
      <c r="BO13" s="639">
        <v>40.9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760935</v>
      </c>
      <c r="CS13" s="637"/>
      <c r="CT13" s="637"/>
      <c r="CU13" s="637"/>
      <c r="CV13" s="637"/>
      <c r="CW13" s="637"/>
      <c r="CX13" s="637"/>
      <c r="CY13" s="638"/>
      <c r="CZ13" s="639">
        <v>9</v>
      </c>
      <c r="DA13" s="639"/>
      <c r="DB13" s="639"/>
      <c r="DC13" s="639"/>
      <c r="DD13" s="645">
        <v>293412</v>
      </c>
      <c r="DE13" s="637"/>
      <c r="DF13" s="637"/>
      <c r="DG13" s="637"/>
      <c r="DH13" s="637"/>
      <c r="DI13" s="637"/>
      <c r="DJ13" s="637"/>
      <c r="DK13" s="637"/>
      <c r="DL13" s="637"/>
      <c r="DM13" s="637"/>
      <c r="DN13" s="637"/>
      <c r="DO13" s="637"/>
      <c r="DP13" s="638"/>
      <c r="DQ13" s="645">
        <v>390277</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63658</v>
      </c>
      <c r="BH14" s="637"/>
      <c r="BI14" s="637"/>
      <c r="BJ14" s="637"/>
      <c r="BK14" s="637"/>
      <c r="BL14" s="637"/>
      <c r="BM14" s="637"/>
      <c r="BN14" s="638"/>
      <c r="BO14" s="639">
        <v>6.8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317904</v>
      </c>
      <c r="CS14" s="637"/>
      <c r="CT14" s="637"/>
      <c r="CU14" s="637"/>
      <c r="CV14" s="637"/>
      <c r="CW14" s="637"/>
      <c r="CX14" s="637"/>
      <c r="CY14" s="638"/>
      <c r="CZ14" s="639">
        <v>3.7</v>
      </c>
      <c r="DA14" s="639"/>
      <c r="DB14" s="639"/>
      <c r="DC14" s="639"/>
      <c r="DD14" s="645">
        <v>10073</v>
      </c>
      <c r="DE14" s="637"/>
      <c r="DF14" s="637"/>
      <c r="DG14" s="637"/>
      <c r="DH14" s="637"/>
      <c r="DI14" s="637"/>
      <c r="DJ14" s="637"/>
      <c r="DK14" s="637"/>
      <c r="DL14" s="637"/>
      <c r="DM14" s="637"/>
      <c r="DN14" s="637"/>
      <c r="DO14" s="637"/>
      <c r="DP14" s="638"/>
      <c r="DQ14" s="645">
        <v>300278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6790</v>
      </c>
      <c r="S15" s="637"/>
      <c r="T15" s="637"/>
      <c r="U15" s="637"/>
      <c r="V15" s="637"/>
      <c r="W15" s="637"/>
      <c r="X15" s="637"/>
      <c r="Y15" s="638"/>
      <c r="Z15" s="639">
        <v>0.1</v>
      </c>
      <c r="AA15" s="639"/>
      <c r="AB15" s="639"/>
      <c r="AC15" s="639"/>
      <c r="AD15" s="640">
        <v>6790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93130</v>
      </c>
      <c r="BH15" s="637"/>
      <c r="BI15" s="637"/>
      <c r="BJ15" s="637"/>
      <c r="BK15" s="637"/>
      <c r="BL15" s="637"/>
      <c r="BM15" s="637"/>
      <c r="BN15" s="638"/>
      <c r="BO15" s="639">
        <v>9.9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750624</v>
      </c>
      <c r="CS15" s="637"/>
      <c r="CT15" s="637"/>
      <c r="CU15" s="637"/>
      <c r="CV15" s="637"/>
      <c r="CW15" s="637"/>
      <c r="CX15" s="637"/>
      <c r="CY15" s="638"/>
      <c r="CZ15" s="639">
        <v>8.8000000000000007</v>
      </c>
      <c r="DA15" s="639"/>
      <c r="DB15" s="639"/>
      <c r="DC15" s="639"/>
      <c r="DD15" s="645">
        <v>160530</v>
      </c>
      <c r="DE15" s="637"/>
      <c r="DF15" s="637"/>
      <c r="DG15" s="637"/>
      <c r="DH15" s="637"/>
      <c r="DI15" s="637"/>
      <c r="DJ15" s="637"/>
      <c r="DK15" s="637"/>
      <c r="DL15" s="637"/>
      <c r="DM15" s="637"/>
      <c r="DN15" s="637"/>
      <c r="DO15" s="637"/>
      <c r="DP15" s="638"/>
      <c r="DQ15" s="645">
        <v>523965</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13598</v>
      </c>
      <c r="S16" s="637"/>
      <c r="T16" s="637"/>
      <c r="U16" s="637"/>
      <c r="V16" s="637"/>
      <c r="W16" s="637"/>
      <c r="X16" s="637"/>
      <c r="Y16" s="638"/>
      <c r="Z16" s="639">
        <v>0.1</v>
      </c>
      <c r="AA16" s="639"/>
      <c r="AB16" s="639"/>
      <c r="AC16" s="639"/>
      <c r="AD16" s="640">
        <v>13598</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52570</v>
      </c>
      <c r="S17" s="637"/>
      <c r="T17" s="637"/>
      <c r="U17" s="637"/>
      <c r="V17" s="637"/>
      <c r="W17" s="637"/>
      <c r="X17" s="637"/>
      <c r="Y17" s="638"/>
      <c r="Z17" s="639">
        <v>0.6</v>
      </c>
      <c r="AA17" s="639"/>
      <c r="AB17" s="639"/>
      <c r="AC17" s="639"/>
      <c r="AD17" s="640">
        <v>52570</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567371</v>
      </c>
      <c r="CS17" s="637"/>
      <c r="CT17" s="637"/>
      <c r="CU17" s="637"/>
      <c r="CV17" s="637"/>
      <c r="CW17" s="637"/>
      <c r="CX17" s="637"/>
      <c r="CY17" s="638"/>
      <c r="CZ17" s="639">
        <v>6.7</v>
      </c>
      <c r="DA17" s="639"/>
      <c r="DB17" s="639"/>
      <c r="DC17" s="639"/>
      <c r="DD17" s="645" t="s">
        <v>122</v>
      </c>
      <c r="DE17" s="637"/>
      <c r="DF17" s="637"/>
      <c r="DG17" s="637"/>
      <c r="DH17" s="637"/>
      <c r="DI17" s="637"/>
      <c r="DJ17" s="637"/>
      <c r="DK17" s="637"/>
      <c r="DL17" s="637"/>
      <c r="DM17" s="637"/>
      <c r="DN17" s="637"/>
      <c r="DO17" s="637"/>
      <c r="DP17" s="638"/>
      <c r="DQ17" s="645">
        <v>567371</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9552</v>
      </c>
      <c r="S18" s="637"/>
      <c r="T18" s="637"/>
      <c r="U18" s="637"/>
      <c r="V18" s="637"/>
      <c r="W18" s="637"/>
      <c r="X18" s="637"/>
      <c r="Y18" s="638"/>
      <c r="Z18" s="639">
        <v>0.1</v>
      </c>
      <c r="AA18" s="639"/>
      <c r="AB18" s="639"/>
      <c r="AC18" s="639"/>
      <c r="AD18" s="640">
        <v>9552</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42936</v>
      </c>
      <c r="S19" s="637"/>
      <c r="T19" s="637"/>
      <c r="U19" s="637"/>
      <c r="V19" s="637"/>
      <c r="W19" s="637"/>
      <c r="X19" s="637"/>
      <c r="Y19" s="638"/>
      <c r="Z19" s="639">
        <v>0.5</v>
      </c>
      <c r="AA19" s="639"/>
      <c r="AB19" s="639"/>
      <c r="AC19" s="639"/>
      <c r="AD19" s="640">
        <v>42936</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449</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82</v>
      </c>
      <c r="S20" s="637"/>
      <c r="T20" s="637"/>
      <c r="U20" s="637"/>
      <c r="V20" s="637"/>
      <c r="W20" s="637"/>
      <c r="X20" s="637"/>
      <c r="Y20" s="638"/>
      <c r="Z20" s="639">
        <v>0</v>
      </c>
      <c r="AA20" s="639"/>
      <c r="AB20" s="639"/>
      <c r="AC20" s="639"/>
      <c r="AD20" s="640">
        <v>82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449</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8486194</v>
      </c>
      <c r="CS20" s="637"/>
      <c r="CT20" s="637"/>
      <c r="CU20" s="637"/>
      <c r="CV20" s="637"/>
      <c r="CW20" s="637"/>
      <c r="CX20" s="637"/>
      <c r="CY20" s="638"/>
      <c r="CZ20" s="639">
        <v>100</v>
      </c>
      <c r="DA20" s="639"/>
      <c r="DB20" s="639"/>
      <c r="DC20" s="639"/>
      <c r="DD20" s="645">
        <v>946020</v>
      </c>
      <c r="DE20" s="637"/>
      <c r="DF20" s="637"/>
      <c r="DG20" s="637"/>
      <c r="DH20" s="637"/>
      <c r="DI20" s="637"/>
      <c r="DJ20" s="637"/>
      <c r="DK20" s="637"/>
      <c r="DL20" s="637"/>
      <c r="DM20" s="637"/>
      <c r="DN20" s="637"/>
      <c r="DO20" s="637"/>
      <c r="DP20" s="638"/>
      <c r="DQ20" s="645">
        <v>5828635</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3429439</v>
      </c>
      <c r="S21" s="637"/>
      <c r="T21" s="637"/>
      <c r="U21" s="637"/>
      <c r="V21" s="637"/>
      <c r="W21" s="637"/>
      <c r="X21" s="637"/>
      <c r="Y21" s="638"/>
      <c r="Z21" s="639">
        <v>37.799999999999997</v>
      </c>
      <c r="AA21" s="639"/>
      <c r="AB21" s="639"/>
      <c r="AC21" s="639"/>
      <c r="AD21" s="640">
        <v>3111884</v>
      </c>
      <c r="AE21" s="640"/>
      <c r="AF21" s="640"/>
      <c r="AG21" s="640"/>
      <c r="AH21" s="640"/>
      <c r="AI21" s="640"/>
      <c r="AJ21" s="640"/>
      <c r="AK21" s="640"/>
      <c r="AL21" s="641">
        <v>68.900000000000006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449</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3111884</v>
      </c>
      <c r="S22" s="637"/>
      <c r="T22" s="637"/>
      <c r="U22" s="637"/>
      <c r="V22" s="637"/>
      <c r="W22" s="637"/>
      <c r="X22" s="637"/>
      <c r="Y22" s="638"/>
      <c r="Z22" s="639">
        <v>34.299999999999997</v>
      </c>
      <c r="AA22" s="639"/>
      <c r="AB22" s="639"/>
      <c r="AC22" s="639"/>
      <c r="AD22" s="640">
        <v>3111884</v>
      </c>
      <c r="AE22" s="640"/>
      <c r="AF22" s="640"/>
      <c r="AG22" s="640"/>
      <c r="AH22" s="640"/>
      <c r="AI22" s="640"/>
      <c r="AJ22" s="640"/>
      <c r="AK22" s="640"/>
      <c r="AL22" s="641">
        <v>68.900000000000006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317550</v>
      </c>
      <c r="S23" s="637"/>
      <c r="T23" s="637"/>
      <c r="U23" s="637"/>
      <c r="V23" s="637"/>
      <c r="W23" s="637"/>
      <c r="X23" s="637"/>
      <c r="Y23" s="638"/>
      <c r="Z23" s="639">
        <v>3.5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5</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2981642</v>
      </c>
      <c r="CS24" s="626"/>
      <c r="CT24" s="626"/>
      <c r="CU24" s="626"/>
      <c r="CV24" s="626"/>
      <c r="CW24" s="626"/>
      <c r="CX24" s="626"/>
      <c r="CY24" s="627"/>
      <c r="CZ24" s="630">
        <v>35.1</v>
      </c>
      <c r="DA24" s="631"/>
      <c r="DB24" s="631"/>
      <c r="DC24" s="647"/>
      <c r="DD24" s="666">
        <v>1999582</v>
      </c>
      <c r="DE24" s="626"/>
      <c r="DF24" s="626"/>
      <c r="DG24" s="626"/>
      <c r="DH24" s="626"/>
      <c r="DI24" s="626"/>
      <c r="DJ24" s="626"/>
      <c r="DK24" s="627"/>
      <c r="DL24" s="666">
        <v>1753094</v>
      </c>
      <c r="DM24" s="626"/>
      <c r="DN24" s="626"/>
      <c r="DO24" s="626"/>
      <c r="DP24" s="626"/>
      <c r="DQ24" s="626"/>
      <c r="DR24" s="626"/>
      <c r="DS24" s="626"/>
      <c r="DT24" s="626"/>
      <c r="DU24" s="626"/>
      <c r="DV24" s="627"/>
      <c r="DW24" s="630">
        <v>38.700000000000003</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4827297</v>
      </c>
      <c r="S25" s="637"/>
      <c r="T25" s="637"/>
      <c r="U25" s="637"/>
      <c r="V25" s="637"/>
      <c r="W25" s="637"/>
      <c r="X25" s="637"/>
      <c r="Y25" s="638"/>
      <c r="Z25" s="639">
        <v>53.2</v>
      </c>
      <c r="AA25" s="639"/>
      <c r="AB25" s="639"/>
      <c r="AC25" s="639"/>
      <c r="AD25" s="640">
        <v>4509742</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1028455</v>
      </c>
      <c r="CS25" s="669"/>
      <c r="CT25" s="669"/>
      <c r="CU25" s="669"/>
      <c r="CV25" s="669"/>
      <c r="CW25" s="669"/>
      <c r="CX25" s="669"/>
      <c r="CY25" s="670"/>
      <c r="CZ25" s="641">
        <v>12.1</v>
      </c>
      <c r="DA25" s="667"/>
      <c r="DB25" s="667"/>
      <c r="DC25" s="671"/>
      <c r="DD25" s="645">
        <v>934410</v>
      </c>
      <c r="DE25" s="669"/>
      <c r="DF25" s="669"/>
      <c r="DG25" s="669"/>
      <c r="DH25" s="669"/>
      <c r="DI25" s="669"/>
      <c r="DJ25" s="669"/>
      <c r="DK25" s="670"/>
      <c r="DL25" s="645">
        <v>921352</v>
      </c>
      <c r="DM25" s="669"/>
      <c r="DN25" s="669"/>
      <c r="DO25" s="669"/>
      <c r="DP25" s="669"/>
      <c r="DQ25" s="669"/>
      <c r="DR25" s="669"/>
      <c r="DS25" s="669"/>
      <c r="DT25" s="669"/>
      <c r="DU25" s="669"/>
      <c r="DV25" s="670"/>
      <c r="DW25" s="641">
        <v>20.3</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752</v>
      </c>
      <c r="S26" s="637"/>
      <c r="T26" s="637"/>
      <c r="U26" s="637"/>
      <c r="V26" s="637"/>
      <c r="W26" s="637"/>
      <c r="X26" s="637"/>
      <c r="Y26" s="638"/>
      <c r="Z26" s="639">
        <v>0</v>
      </c>
      <c r="AA26" s="639"/>
      <c r="AB26" s="639"/>
      <c r="AC26" s="639"/>
      <c r="AD26" s="640">
        <v>752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523205</v>
      </c>
      <c r="CS26" s="637"/>
      <c r="CT26" s="637"/>
      <c r="CU26" s="637"/>
      <c r="CV26" s="637"/>
      <c r="CW26" s="637"/>
      <c r="CX26" s="637"/>
      <c r="CY26" s="638"/>
      <c r="CZ26" s="641">
        <v>6.2</v>
      </c>
      <c r="DA26" s="667"/>
      <c r="DB26" s="667"/>
      <c r="DC26" s="671"/>
      <c r="DD26" s="645">
        <v>471814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5577</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937861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1385816</v>
      </c>
      <c r="CS27" s="669"/>
      <c r="CT27" s="669"/>
      <c r="CU27" s="669"/>
      <c r="CV27" s="669"/>
      <c r="CW27" s="669"/>
      <c r="CX27" s="669"/>
      <c r="CY27" s="670"/>
      <c r="CZ27" s="641">
        <v>16.3</v>
      </c>
      <c r="DA27" s="667"/>
      <c r="DB27" s="667"/>
      <c r="DC27" s="671"/>
      <c r="DD27" s="645">
        <v>497801</v>
      </c>
      <c r="DE27" s="669"/>
      <c r="DF27" s="669"/>
      <c r="DG27" s="669"/>
      <c r="DH27" s="669"/>
      <c r="DI27" s="669"/>
      <c r="DJ27" s="669"/>
      <c r="DK27" s="670"/>
      <c r="DL27" s="645">
        <v>264371</v>
      </c>
      <c r="DM27" s="669"/>
      <c r="DN27" s="669"/>
      <c r="DO27" s="669"/>
      <c r="DP27" s="669"/>
      <c r="DQ27" s="669"/>
      <c r="DR27" s="669"/>
      <c r="DS27" s="669"/>
      <c r="DT27" s="669"/>
      <c r="DU27" s="669"/>
      <c r="DV27" s="670"/>
      <c r="DW27" s="641">
        <v>5.8</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86597</v>
      </c>
      <c r="S28" s="637"/>
      <c r="T28" s="637"/>
      <c r="U28" s="637"/>
      <c r="V28" s="637"/>
      <c r="W28" s="637"/>
      <c r="X28" s="637"/>
      <c r="Y28" s="638"/>
      <c r="Z28" s="639">
        <v>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567371</v>
      </c>
      <c r="CS28" s="637"/>
      <c r="CT28" s="637"/>
      <c r="CU28" s="637"/>
      <c r="CV28" s="637"/>
      <c r="CW28" s="637"/>
      <c r="CX28" s="637"/>
      <c r="CY28" s="638"/>
      <c r="CZ28" s="641">
        <v>6.7</v>
      </c>
      <c r="DA28" s="667"/>
      <c r="DB28" s="667"/>
      <c r="DC28" s="671"/>
      <c r="DD28" s="645">
        <v>567371</v>
      </c>
      <c r="DE28" s="637"/>
      <c r="DF28" s="637"/>
      <c r="DG28" s="637"/>
      <c r="DH28" s="637"/>
      <c r="DI28" s="637"/>
      <c r="DJ28" s="637"/>
      <c r="DK28" s="638"/>
      <c r="DL28" s="645">
        <v>567371</v>
      </c>
      <c r="DM28" s="637"/>
      <c r="DN28" s="637"/>
      <c r="DO28" s="637"/>
      <c r="DP28" s="637"/>
      <c r="DQ28" s="637"/>
      <c r="DR28" s="637"/>
      <c r="DS28" s="637"/>
      <c r="DT28" s="637"/>
      <c r="DU28" s="637"/>
      <c r="DV28" s="638"/>
      <c r="DW28" s="641">
        <v>12.5</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18573</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567371</v>
      </c>
      <c r="CS29" s="669"/>
      <c r="CT29" s="669"/>
      <c r="CU29" s="669"/>
      <c r="CV29" s="669"/>
      <c r="CW29" s="669"/>
      <c r="CX29" s="669"/>
      <c r="CY29" s="670"/>
      <c r="CZ29" s="641">
        <v>6.7</v>
      </c>
      <c r="DA29" s="667"/>
      <c r="DB29" s="667"/>
      <c r="DC29" s="671"/>
      <c r="DD29" s="645">
        <v>567371</v>
      </c>
      <c r="DE29" s="669"/>
      <c r="DF29" s="669"/>
      <c r="DG29" s="669"/>
      <c r="DH29" s="669"/>
      <c r="DI29" s="669"/>
      <c r="DJ29" s="669"/>
      <c r="DK29" s="670"/>
      <c r="DL29" s="645">
        <v>567371</v>
      </c>
      <c r="DM29" s="669"/>
      <c r="DN29" s="669"/>
      <c r="DO29" s="669"/>
      <c r="DP29" s="669"/>
      <c r="DQ29" s="669"/>
      <c r="DR29" s="669"/>
      <c r="DS29" s="669"/>
      <c r="DT29" s="669"/>
      <c r="DU29" s="669"/>
      <c r="DV29" s="670"/>
      <c r="DW29" s="641">
        <v>12.5</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1263495</v>
      </c>
      <c r="S30" s="637"/>
      <c r="T30" s="637"/>
      <c r="U30" s="637"/>
      <c r="V30" s="637"/>
      <c r="W30" s="637"/>
      <c r="X30" s="637"/>
      <c r="Y30" s="638"/>
      <c r="Z30" s="639">
        <v>13.9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554502</v>
      </c>
      <c r="CS30" s="637"/>
      <c r="CT30" s="637"/>
      <c r="CU30" s="637"/>
      <c r="CV30" s="637"/>
      <c r="CW30" s="637"/>
      <c r="CX30" s="637"/>
      <c r="CY30" s="638"/>
      <c r="CZ30" s="641">
        <v>6.5</v>
      </c>
      <c r="DA30" s="667"/>
      <c r="DB30" s="667"/>
      <c r="DC30" s="671"/>
      <c r="DD30" s="645">
        <v>554502</v>
      </c>
      <c r="DE30" s="637"/>
      <c r="DF30" s="637"/>
      <c r="DG30" s="637"/>
      <c r="DH30" s="637"/>
      <c r="DI30" s="637"/>
      <c r="DJ30" s="637"/>
      <c r="DK30" s="638"/>
      <c r="DL30" s="645">
        <v>554502</v>
      </c>
      <c r="DM30" s="637"/>
      <c r="DN30" s="637"/>
      <c r="DO30" s="637"/>
      <c r="DP30" s="637"/>
      <c r="DQ30" s="637"/>
      <c r="DR30" s="637"/>
      <c r="DS30" s="637"/>
      <c r="DT30" s="637"/>
      <c r="DU30" s="637"/>
      <c r="DV30" s="638"/>
      <c r="DW30" s="641">
        <v>12.2</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98.7</v>
      </c>
      <c r="BH31" s="680"/>
      <c r="BI31" s="680"/>
      <c r="BJ31" s="680"/>
      <c r="BK31" s="680"/>
      <c r="BL31" s="680"/>
      <c r="BM31" s="631">
        <v>96</v>
      </c>
      <c r="BN31" s="680"/>
      <c r="BO31" s="680"/>
      <c r="BP31" s="680"/>
      <c r="BQ31" s="681"/>
      <c r="BR31" s="692">
        <v>98.3</v>
      </c>
      <c r="BS31" s="680"/>
      <c r="BT31" s="680"/>
      <c r="BU31" s="680"/>
      <c r="BV31" s="680"/>
      <c r="BW31" s="680"/>
      <c r="BX31" s="631">
        <v>96.1</v>
      </c>
      <c r="BY31" s="680"/>
      <c r="BZ31" s="680"/>
      <c r="CA31" s="680"/>
      <c r="CB31" s="681"/>
      <c r="CD31" s="674"/>
      <c r="CE31" s="675"/>
      <c r="CF31" s="633" t="s">
        <v>300</v>
      </c>
      <c r="CG31" s="634"/>
      <c r="CH31" s="634"/>
      <c r="CI31" s="634"/>
      <c r="CJ31" s="634"/>
      <c r="CK31" s="634"/>
      <c r="CL31" s="634"/>
      <c r="CM31" s="634"/>
      <c r="CN31" s="634"/>
      <c r="CO31" s="634"/>
      <c r="CP31" s="634"/>
      <c r="CQ31" s="635"/>
      <c r="CR31" s="636">
        <v>12869</v>
      </c>
      <c r="CS31" s="669"/>
      <c r="CT31" s="669"/>
      <c r="CU31" s="669"/>
      <c r="CV31" s="669"/>
      <c r="CW31" s="669"/>
      <c r="CX31" s="669"/>
      <c r="CY31" s="670"/>
      <c r="CZ31" s="641">
        <v>0.2</v>
      </c>
      <c r="DA31" s="667"/>
      <c r="DB31" s="667"/>
      <c r="DC31" s="671"/>
      <c r="DD31" s="645">
        <v>12869</v>
      </c>
      <c r="DE31" s="669"/>
      <c r="DF31" s="669"/>
      <c r="DG31" s="669"/>
      <c r="DH31" s="669"/>
      <c r="DI31" s="669"/>
      <c r="DJ31" s="669"/>
      <c r="DK31" s="670"/>
      <c r="DL31" s="645">
        <v>12869</v>
      </c>
      <c r="DM31" s="669"/>
      <c r="DN31" s="669"/>
      <c r="DO31" s="669"/>
      <c r="DP31" s="669"/>
      <c r="DQ31" s="669"/>
      <c r="DR31" s="669"/>
      <c r="DS31" s="669"/>
      <c r="DT31" s="669"/>
      <c r="DU31" s="669"/>
      <c r="DV31" s="670"/>
      <c r="DW31" s="641">
        <v>0.3</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519384</v>
      </c>
      <c r="S32" s="637"/>
      <c r="T32" s="637"/>
      <c r="U32" s="637"/>
      <c r="V32" s="637"/>
      <c r="W32" s="637"/>
      <c r="X32" s="637"/>
      <c r="Y32" s="638"/>
      <c r="Z32" s="639">
        <v>5.7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98.9</v>
      </c>
      <c r="BH32" s="669"/>
      <c r="BI32" s="669"/>
      <c r="BJ32" s="669"/>
      <c r="BK32" s="669"/>
      <c r="BL32" s="669"/>
      <c r="BM32" s="642">
        <v>95.5</v>
      </c>
      <c r="BN32" s="669"/>
      <c r="BO32" s="669"/>
      <c r="BP32" s="669"/>
      <c r="BQ32" s="691"/>
      <c r="BR32" s="693">
        <v>98.1</v>
      </c>
      <c r="BS32" s="669"/>
      <c r="BT32" s="669"/>
      <c r="BU32" s="669"/>
      <c r="BV32" s="669"/>
      <c r="BW32" s="669"/>
      <c r="BX32" s="642">
        <v>95.5</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7695</v>
      </c>
      <c r="S33" s="637"/>
      <c r="T33" s="637"/>
      <c r="U33" s="637"/>
      <c r="V33" s="637"/>
      <c r="W33" s="637"/>
      <c r="X33" s="637"/>
      <c r="Y33" s="638"/>
      <c r="Z33" s="639">
        <v>0.1</v>
      </c>
      <c r="AA33" s="639"/>
      <c r="AB33" s="639"/>
      <c r="AC33" s="639"/>
      <c r="AD33" s="640">
        <v>2166</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98.2</v>
      </c>
      <c r="BH33" s="695"/>
      <c r="BI33" s="695"/>
      <c r="BJ33" s="695"/>
      <c r="BK33" s="695"/>
      <c r="BL33" s="695"/>
      <c r="BM33" s="696">
        <v>95.6</v>
      </c>
      <c r="BN33" s="695"/>
      <c r="BO33" s="695"/>
      <c r="BP33" s="695"/>
      <c r="BQ33" s="697"/>
      <c r="BR33" s="694">
        <v>98.1</v>
      </c>
      <c r="BS33" s="695"/>
      <c r="BT33" s="695"/>
      <c r="BU33" s="695"/>
      <c r="BV33" s="695"/>
      <c r="BW33" s="695"/>
      <c r="BX33" s="696">
        <v>95.6</v>
      </c>
      <c r="BY33" s="695"/>
      <c r="BZ33" s="695"/>
      <c r="CA33" s="695"/>
      <c r="CB33" s="697"/>
      <c r="CD33" s="633" t="s">
        <v>307</v>
      </c>
      <c r="CE33" s="634"/>
      <c r="CF33" s="634"/>
      <c r="CG33" s="634"/>
      <c r="CH33" s="634"/>
      <c r="CI33" s="634"/>
      <c r="CJ33" s="634"/>
      <c r="CK33" s="634"/>
      <c r="CL33" s="634"/>
      <c r="CM33" s="634"/>
      <c r="CN33" s="634"/>
      <c r="CO33" s="634"/>
      <c r="CP33" s="634"/>
      <c r="CQ33" s="635"/>
      <c r="CR33" s="636">
        <v>4558532</v>
      </c>
      <c r="CS33" s="669"/>
      <c r="CT33" s="669"/>
      <c r="CU33" s="669"/>
      <c r="CV33" s="669"/>
      <c r="CW33" s="669"/>
      <c r="CX33" s="669"/>
      <c r="CY33" s="670"/>
      <c r="CZ33" s="641">
        <v>53.7</v>
      </c>
      <c r="DA33" s="667"/>
      <c r="DB33" s="667"/>
      <c r="DC33" s="671"/>
      <c r="DD33" s="645">
        <v>3704921</v>
      </c>
      <c r="DE33" s="669"/>
      <c r="DF33" s="669"/>
      <c r="DG33" s="669"/>
      <c r="DH33" s="669"/>
      <c r="DI33" s="669"/>
      <c r="DJ33" s="669"/>
      <c r="DK33" s="670"/>
      <c r="DL33" s="645">
        <v>2416390</v>
      </c>
      <c r="DM33" s="669"/>
      <c r="DN33" s="669"/>
      <c r="DO33" s="669"/>
      <c r="DP33" s="669"/>
      <c r="DQ33" s="669"/>
      <c r="DR33" s="669"/>
      <c r="DS33" s="669"/>
      <c r="DT33" s="669"/>
      <c r="DU33" s="669"/>
      <c r="DV33" s="670"/>
      <c r="DW33" s="641">
        <v>53.4</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308618</v>
      </c>
      <c r="S34" s="637"/>
      <c r="T34" s="637"/>
      <c r="U34" s="637"/>
      <c r="V34" s="637"/>
      <c r="W34" s="637"/>
      <c r="X34" s="637"/>
      <c r="Y34" s="638"/>
      <c r="Z34" s="639">
        <v>3.4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1151023</v>
      </c>
      <c r="CS34" s="637"/>
      <c r="CT34" s="637"/>
      <c r="CU34" s="637"/>
      <c r="CV34" s="637"/>
      <c r="CW34" s="637"/>
      <c r="CX34" s="637"/>
      <c r="CY34" s="638"/>
      <c r="CZ34" s="641">
        <v>13.6</v>
      </c>
      <c r="DA34" s="667"/>
      <c r="DB34" s="667"/>
      <c r="DC34" s="671"/>
      <c r="DD34" s="645">
        <v>836579</v>
      </c>
      <c r="DE34" s="637"/>
      <c r="DF34" s="637"/>
      <c r="DG34" s="637"/>
      <c r="DH34" s="637"/>
      <c r="DI34" s="637"/>
      <c r="DJ34" s="637"/>
      <c r="DK34" s="638"/>
      <c r="DL34" s="645">
        <v>731296</v>
      </c>
      <c r="DM34" s="637"/>
      <c r="DN34" s="637"/>
      <c r="DO34" s="637"/>
      <c r="DP34" s="637"/>
      <c r="DQ34" s="637"/>
      <c r="DR34" s="637"/>
      <c r="DS34" s="637"/>
      <c r="DT34" s="637"/>
      <c r="DU34" s="637"/>
      <c r="DV34" s="638"/>
      <c r="DW34" s="641">
        <v>16.2</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1412592</v>
      </c>
      <c r="S35" s="637"/>
      <c r="T35" s="637"/>
      <c r="U35" s="637"/>
      <c r="V35" s="637"/>
      <c r="W35" s="637"/>
      <c r="X35" s="637"/>
      <c r="Y35" s="638"/>
      <c r="Z35" s="639">
        <v>15.6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99879</v>
      </c>
      <c r="CS35" s="669"/>
      <c r="CT35" s="669"/>
      <c r="CU35" s="669"/>
      <c r="CV35" s="669"/>
      <c r="CW35" s="669"/>
      <c r="CX35" s="669"/>
      <c r="CY35" s="670"/>
      <c r="CZ35" s="641">
        <v>1.2</v>
      </c>
      <c r="DA35" s="667"/>
      <c r="DB35" s="667"/>
      <c r="DC35" s="671"/>
      <c r="DD35" s="645">
        <v>75330</v>
      </c>
      <c r="DE35" s="669"/>
      <c r="DF35" s="669"/>
      <c r="DG35" s="669"/>
      <c r="DH35" s="669"/>
      <c r="DI35" s="669"/>
      <c r="DJ35" s="669"/>
      <c r="DK35" s="670"/>
      <c r="DL35" s="645">
        <v>65222</v>
      </c>
      <c r="DM35" s="669"/>
      <c r="DN35" s="669"/>
      <c r="DO35" s="669"/>
      <c r="DP35" s="669"/>
      <c r="DQ35" s="669"/>
      <c r="DR35" s="669"/>
      <c r="DS35" s="669"/>
      <c r="DT35" s="669"/>
      <c r="DU35" s="669"/>
      <c r="DV35" s="670"/>
      <c r="DW35" s="641">
        <v>1.4</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155687</v>
      </c>
      <c r="S36" s="637"/>
      <c r="T36" s="637"/>
      <c r="U36" s="637"/>
      <c r="V36" s="637"/>
      <c r="W36" s="637"/>
      <c r="X36" s="637"/>
      <c r="Y36" s="638"/>
      <c r="Z36" s="639">
        <v>1.7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1420514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120619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1717404</v>
      </c>
      <c r="CS36" s="637"/>
      <c r="CT36" s="637"/>
      <c r="CU36" s="637"/>
      <c r="CV36" s="637"/>
      <c r="CW36" s="637"/>
      <c r="CX36" s="637"/>
      <c r="CY36" s="638"/>
      <c r="CZ36" s="641">
        <v>20.2</v>
      </c>
      <c r="DA36" s="667"/>
      <c r="DB36" s="667"/>
      <c r="DC36" s="671"/>
      <c r="DD36" s="645">
        <v>1341138</v>
      </c>
      <c r="DE36" s="637"/>
      <c r="DF36" s="637"/>
      <c r="DG36" s="637"/>
      <c r="DH36" s="637"/>
      <c r="DI36" s="637"/>
      <c r="DJ36" s="637"/>
      <c r="DK36" s="638"/>
      <c r="DL36" s="645">
        <v>1097316</v>
      </c>
      <c r="DM36" s="637"/>
      <c r="DN36" s="637"/>
      <c r="DO36" s="637"/>
      <c r="DP36" s="637"/>
      <c r="DQ36" s="637"/>
      <c r="DR36" s="637"/>
      <c r="DS36" s="637"/>
      <c r="DT36" s="637"/>
      <c r="DU36" s="637"/>
      <c r="DV36" s="638"/>
      <c r="DW36" s="641">
        <v>24.2</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115091</v>
      </c>
      <c r="S37" s="637"/>
      <c r="T37" s="637"/>
      <c r="U37" s="637"/>
      <c r="V37" s="637"/>
      <c r="W37" s="637"/>
      <c r="X37" s="637"/>
      <c r="Y37" s="638"/>
      <c r="Z37" s="639">
        <v>1.3</v>
      </c>
      <c r="AA37" s="639"/>
      <c r="AB37" s="639"/>
      <c r="AC37" s="639"/>
      <c r="AD37" s="640">
        <v>6020</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377367</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106339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379782</v>
      </c>
      <c r="CS37" s="669"/>
      <c r="CT37" s="669"/>
      <c r="CU37" s="669"/>
      <c r="CV37" s="669"/>
      <c r="CW37" s="669"/>
      <c r="CX37" s="669"/>
      <c r="CY37" s="670"/>
      <c r="CZ37" s="641">
        <v>4.5</v>
      </c>
      <c r="DA37" s="667"/>
      <c r="DB37" s="667"/>
      <c r="DC37" s="671"/>
      <c r="DD37" s="645">
        <v>319995</v>
      </c>
      <c r="DE37" s="669"/>
      <c r="DF37" s="669"/>
      <c r="DG37" s="669"/>
      <c r="DH37" s="669"/>
      <c r="DI37" s="669"/>
      <c r="DJ37" s="669"/>
      <c r="DK37" s="670"/>
      <c r="DL37" s="645">
        <v>307300</v>
      </c>
      <c r="DM37" s="669"/>
      <c r="DN37" s="669"/>
      <c r="DO37" s="669"/>
      <c r="DP37" s="669"/>
      <c r="DQ37" s="669"/>
      <c r="DR37" s="669"/>
      <c r="DS37" s="669"/>
      <c r="DT37" s="669"/>
      <c r="DU37" s="669"/>
      <c r="DV37" s="670"/>
      <c r="DW37" s="641">
        <v>6.8</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344444</v>
      </c>
      <c r="S38" s="637"/>
      <c r="T38" s="637"/>
      <c r="U38" s="637"/>
      <c r="V38" s="637"/>
      <c r="W38" s="637"/>
      <c r="X38" s="637"/>
      <c r="Y38" s="638"/>
      <c r="Z38" s="639">
        <v>3.8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359746</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2233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674547</v>
      </c>
      <c r="CS38" s="637"/>
      <c r="CT38" s="637"/>
      <c r="CU38" s="637"/>
      <c r="CV38" s="637"/>
      <c r="CW38" s="637"/>
      <c r="CX38" s="637"/>
      <c r="CY38" s="638"/>
      <c r="CZ38" s="641">
        <v>7.9</v>
      </c>
      <c r="DA38" s="667"/>
      <c r="DB38" s="667"/>
      <c r="DC38" s="671"/>
      <c r="DD38" s="645">
        <v>538681</v>
      </c>
      <c r="DE38" s="637"/>
      <c r="DF38" s="637"/>
      <c r="DG38" s="637"/>
      <c r="DH38" s="637"/>
      <c r="DI38" s="637"/>
      <c r="DJ38" s="637"/>
      <c r="DK38" s="638"/>
      <c r="DL38" s="645">
        <v>520996</v>
      </c>
      <c r="DM38" s="637"/>
      <c r="DN38" s="637"/>
      <c r="DO38" s="637"/>
      <c r="DP38" s="637"/>
      <c r="DQ38" s="637"/>
      <c r="DR38" s="637"/>
      <c r="DS38" s="637"/>
      <c r="DT38" s="637"/>
      <c r="DU38" s="637"/>
      <c r="DV38" s="638"/>
      <c r="DW38" s="641">
        <v>11.5</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8854</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3686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912049</v>
      </c>
      <c r="CS39" s="669"/>
      <c r="CT39" s="669"/>
      <c r="CU39" s="669"/>
      <c r="CV39" s="669"/>
      <c r="CW39" s="669"/>
      <c r="CX39" s="669"/>
      <c r="CY39" s="670"/>
      <c r="CZ39" s="641">
        <v>10.7</v>
      </c>
      <c r="DA39" s="667"/>
      <c r="DB39" s="667"/>
      <c r="DC39" s="671"/>
      <c r="DD39" s="645">
        <v>911633</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9144</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110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3630</v>
      </c>
      <c r="CS40" s="637"/>
      <c r="CT40" s="637"/>
      <c r="CU40" s="637"/>
      <c r="CV40" s="637"/>
      <c r="CW40" s="637"/>
      <c r="CX40" s="637"/>
      <c r="CY40" s="638"/>
      <c r="CZ40" s="641">
        <v>0</v>
      </c>
      <c r="DA40" s="667"/>
      <c r="DB40" s="667"/>
      <c r="DC40" s="671"/>
      <c r="DD40" s="645">
        <v>1560</v>
      </c>
      <c r="DE40" s="637"/>
      <c r="DF40" s="637"/>
      <c r="DG40" s="637"/>
      <c r="DH40" s="637"/>
      <c r="DI40" s="637"/>
      <c r="DJ40" s="637"/>
      <c r="DK40" s="638"/>
      <c r="DL40" s="645">
        <v>1560</v>
      </c>
      <c r="DM40" s="637"/>
      <c r="DN40" s="637"/>
      <c r="DO40" s="637"/>
      <c r="DP40" s="637"/>
      <c r="DQ40" s="637"/>
      <c r="DR40" s="637"/>
      <c r="DS40" s="637"/>
      <c r="DT40" s="637"/>
      <c r="DU40" s="637"/>
      <c r="DV40" s="638"/>
      <c r="DW40" s="641">
        <v>0</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9065802</v>
      </c>
      <c r="S41" s="709"/>
      <c r="T41" s="709"/>
      <c r="U41" s="709"/>
      <c r="V41" s="709"/>
      <c r="W41" s="709"/>
      <c r="X41" s="709"/>
      <c r="Y41" s="713"/>
      <c r="Z41" s="714">
        <v>100</v>
      </c>
      <c r="AA41" s="714"/>
      <c r="AB41" s="714"/>
      <c r="AC41" s="714"/>
      <c r="AD41" s="715">
        <v>4518680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175191</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499356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308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946020</v>
      </c>
      <c r="CS42" s="669"/>
      <c r="CT42" s="669"/>
      <c r="CU42" s="669"/>
      <c r="CV42" s="669"/>
      <c r="CW42" s="669"/>
      <c r="CX42" s="669"/>
      <c r="CY42" s="670"/>
      <c r="CZ42" s="641">
        <v>11.1</v>
      </c>
      <c r="DA42" s="667"/>
      <c r="DB42" s="667"/>
      <c r="DC42" s="671"/>
      <c r="DD42" s="645">
        <v>124132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2625</v>
      </c>
      <c r="CS43" s="669"/>
      <c r="CT43" s="669"/>
      <c r="CU43" s="669"/>
      <c r="CV43" s="669"/>
      <c r="CW43" s="669"/>
      <c r="CX43" s="669"/>
      <c r="CY43" s="670"/>
      <c r="CZ43" s="641">
        <v>0</v>
      </c>
      <c r="DA43" s="667"/>
      <c r="DB43" s="667"/>
      <c r="DC43" s="671"/>
      <c r="DD43" s="645">
        <v>2625</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946020</v>
      </c>
      <c r="CS44" s="637"/>
      <c r="CT44" s="637"/>
      <c r="CU44" s="637"/>
      <c r="CV44" s="637"/>
      <c r="CW44" s="637"/>
      <c r="CX44" s="637"/>
      <c r="CY44" s="638"/>
      <c r="CZ44" s="641">
        <v>11.1</v>
      </c>
      <c r="DA44" s="642"/>
      <c r="DB44" s="642"/>
      <c r="DC44" s="648"/>
      <c r="DD44" s="645">
        <v>124132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379285</v>
      </c>
      <c r="CS45" s="669"/>
      <c r="CT45" s="669"/>
      <c r="CU45" s="669"/>
      <c r="CV45" s="669"/>
      <c r="CW45" s="669"/>
      <c r="CX45" s="669"/>
      <c r="CY45" s="670"/>
      <c r="CZ45" s="641">
        <v>4.5</v>
      </c>
      <c r="DA45" s="667"/>
      <c r="DB45" s="667"/>
      <c r="DC45" s="671"/>
      <c r="DD45" s="645">
        <v>1494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528492</v>
      </c>
      <c r="CS46" s="637"/>
      <c r="CT46" s="637"/>
      <c r="CU46" s="637"/>
      <c r="CV46" s="637"/>
      <c r="CW46" s="637"/>
      <c r="CX46" s="637"/>
      <c r="CY46" s="638"/>
      <c r="CZ46" s="641">
        <v>6.2</v>
      </c>
      <c r="DA46" s="642"/>
      <c r="DB46" s="642"/>
      <c r="DC46" s="648"/>
      <c r="DD46" s="645">
        <v>113483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8486194</v>
      </c>
      <c r="CS49" s="695"/>
      <c r="CT49" s="695"/>
      <c r="CU49" s="695"/>
      <c r="CV49" s="695"/>
      <c r="CW49" s="695"/>
      <c r="CX49" s="695"/>
      <c r="CY49" s="724"/>
      <c r="CZ49" s="716">
        <v>100</v>
      </c>
      <c r="DA49" s="725"/>
      <c r="DB49" s="725"/>
      <c r="DC49" s="726"/>
      <c r="DD49" s="727">
        <v>5828635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BBM+vmAcK4oE8ZdCKK44wzmwpiQsatu5PAlMR7AgxDPpP8v8TpgJdIFhRLkc7SJE3dTyUb7NPPeITrTU/JCQA==" saltValue="dvNWN6yj50MGZHZXUHX2L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82" zoomScale="55" zoomScaleNormal="55" zoomScaleSheetLayoutView="70" workbookViewId="0">
      <selection activeCell="BQ120" sqref="BQ120:BU120"/>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9066</v>
      </c>
      <c r="R7" s="766"/>
      <c r="S7" s="766"/>
      <c r="T7" s="766"/>
      <c r="U7" s="766"/>
      <c r="V7" s="766">
        <v>8486</v>
      </c>
      <c r="W7" s="766"/>
      <c r="X7" s="766"/>
      <c r="Y7" s="766"/>
      <c r="Z7" s="766"/>
      <c r="AA7" s="766">
        <v>580</v>
      </c>
      <c r="AB7" s="766"/>
      <c r="AC7" s="766"/>
      <c r="AD7" s="766"/>
      <c r="AE7" s="767"/>
      <c r="AF7" s="768">
        <v>570</v>
      </c>
      <c r="AG7" s="769"/>
      <c r="AH7" s="769"/>
      <c r="AI7" s="769"/>
      <c r="AJ7" s="770"/>
      <c r="AK7" s="771">
        <v>1404</v>
      </c>
      <c r="AL7" s="772"/>
      <c r="AM7" s="772"/>
      <c r="AN7" s="772"/>
      <c r="AO7" s="772"/>
      <c r="AP7" s="772">
        <v>5637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562</v>
      </c>
      <c r="BS7" s="759" t="s">
        <v>561</v>
      </c>
      <c r="BT7" s="760"/>
      <c r="BU7" s="760"/>
      <c r="BV7" s="760"/>
      <c r="BW7" s="760"/>
      <c r="BX7" s="760"/>
      <c r="BY7" s="760"/>
      <c r="BZ7" s="760"/>
      <c r="CA7" s="760"/>
      <c r="CB7" s="760"/>
      <c r="CC7" s="760"/>
      <c r="CD7" s="760"/>
      <c r="CE7" s="760"/>
      <c r="CF7" s="760"/>
      <c r="CG7" s="775"/>
      <c r="CH7" s="756">
        <v>-13</v>
      </c>
      <c r="CI7" s="757"/>
      <c r="CJ7" s="757"/>
      <c r="CK7" s="757"/>
      <c r="CL7" s="758"/>
      <c r="CM7" s="756">
        <v>74</v>
      </c>
      <c r="CN7" s="757"/>
      <c r="CO7" s="757"/>
      <c r="CP7" s="757"/>
      <c r="CQ7" s="758"/>
      <c r="CR7" s="756">
        <v>50</v>
      </c>
      <c r="CS7" s="757"/>
      <c r="CT7" s="757"/>
      <c r="CU7" s="757"/>
      <c r="CV7" s="758"/>
      <c r="CW7" s="756" t="s">
        <v>487</v>
      </c>
      <c r="CX7" s="757"/>
      <c r="CY7" s="757"/>
      <c r="CZ7" s="757"/>
      <c r="DA7" s="758"/>
      <c r="DB7" s="756" t="s">
        <v>487</v>
      </c>
      <c r="DC7" s="757"/>
      <c r="DD7" s="757"/>
      <c r="DE7" s="757"/>
      <c r="DF7" s="758"/>
      <c r="DG7" s="756" t="s">
        <v>487</v>
      </c>
      <c r="DH7" s="757"/>
      <c r="DI7" s="757"/>
      <c r="DJ7" s="757"/>
      <c r="DK7" s="758"/>
      <c r="DL7" s="756">
        <v>60</v>
      </c>
      <c r="DM7" s="757"/>
      <c r="DN7" s="757"/>
      <c r="DO7" s="757"/>
      <c r="DP7" s="758"/>
      <c r="DQ7" s="756">
        <v>18</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9066</v>
      </c>
      <c r="R23" s="806"/>
      <c r="S23" s="806"/>
      <c r="T23" s="806"/>
      <c r="U23" s="806"/>
      <c r="V23" s="806">
        <v>8486</v>
      </c>
      <c r="W23" s="806"/>
      <c r="X23" s="806"/>
      <c r="Y23" s="806"/>
      <c r="Z23" s="806"/>
      <c r="AA23" s="806">
        <v>580</v>
      </c>
      <c r="AB23" s="806"/>
      <c r="AC23" s="806"/>
      <c r="AD23" s="806"/>
      <c r="AE23" s="807"/>
      <c r="AF23" s="808">
        <v>570</v>
      </c>
      <c r="AG23" s="806"/>
      <c r="AH23" s="806"/>
      <c r="AI23" s="806"/>
      <c r="AJ23" s="809"/>
      <c r="AK23" s="810"/>
      <c r="AL23" s="811"/>
      <c r="AM23" s="811"/>
      <c r="AN23" s="811"/>
      <c r="AO23" s="811"/>
      <c r="AP23" s="806">
        <v>5637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1898</v>
      </c>
      <c r="R28" s="836"/>
      <c r="S28" s="836"/>
      <c r="T28" s="836"/>
      <c r="U28" s="836"/>
      <c r="V28" s="836">
        <v>1777</v>
      </c>
      <c r="W28" s="836"/>
      <c r="X28" s="836"/>
      <c r="Y28" s="836"/>
      <c r="Z28" s="836"/>
      <c r="AA28" s="836">
        <v>121</v>
      </c>
      <c r="AB28" s="836"/>
      <c r="AC28" s="836"/>
      <c r="AD28" s="836"/>
      <c r="AE28" s="837"/>
      <c r="AF28" s="838">
        <v>121</v>
      </c>
      <c r="AG28" s="836"/>
      <c r="AH28" s="836"/>
      <c r="AI28" s="836"/>
      <c r="AJ28" s="839"/>
      <c r="AK28" s="840">
        <v>193</v>
      </c>
      <c r="AL28" s="841"/>
      <c r="AM28" s="841"/>
      <c r="AN28" s="841"/>
      <c r="AO28" s="841"/>
      <c r="AP28" s="841" t="s">
        <v>487</v>
      </c>
      <c r="AQ28" s="841"/>
      <c r="AR28" s="841"/>
      <c r="AS28" s="841"/>
      <c r="AT28" s="841"/>
      <c r="AU28" s="841" t="s">
        <v>487</v>
      </c>
      <c r="AV28" s="841"/>
      <c r="AW28" s="841"/>
      <c r="AX28" s="841"/>
      <c r="AY28" s="841"/>
      <c r="AZ28" s="842" t="s">
        <v>487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1902</v>
      </c>
      <c r="R29" s="797"/>
      <c r="S29" s="797"/>
      <c r="T29" s="797"/>
      <c r="U29" s="797"/>
      <c r="V29" s="797">
        <v>1782</v>
      </c>
      <c r="W29" s="797"/>
      <c r="X29" s="797"/>
      <c r="Y29" s="797"/>
      <c r="Z29" s="797"/>
      <c r="AA29" s="797">
        <v>120</v>
      </c>
      <c r="AB29" s="797"/>
      <c r="AC29" s="797"/>
      <c r="AD29" s="797"/>
      <c r="AE29" s="798"/>
      <c r="AF29" s="799">
        <v>120</v>
      </c>
      <c r="AG29" s="800"/>
      <c r="AH29" s="800"/>
      <c r="AI29" s="800"/>
      <c r="AJ29" s="801"/>
      <c r="AK29" s="847">
        <v>287</v>
      </c>
      <c r="AL29" s="843"/>
      <c r="AM29" s="843"/>
      <c r="AN29" s="843"/>
      <c r="AO29" s="843"/>
      <c r="AP29" s="843" t="s">
        <v>487</v>
      </c>
      <c r="AQ29" s="843"/>
      <c r="AR29" s="843"/>
      <c r="AS29" s="843"/>
      <c r="AT29" s="843"/>
      <c r="AU29" s="843" t="s">
        <v>487</v>
      </c>
      <c r="AV29" s="843"/>
      <c r="AW29" s="843"/>
      <c r="AX29" s="843"/>
      <c r="AY29" s="843"/>
      <c r="AZ29" s="844" t="s">
        <v>487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221</v>
      </c>
      <c r="R30" s="797"/>
      <c r="S30" s="797"/>
      <c r="T30" s="797"/>
      <c r="U30" s="797"/>
      <c r="V30" s="797">
        <v>216</v>
      </c>
      <c r="W30" s="797"/>
      <c r="X30" s="797"/>
      <c r="Y30" s="797"/>
      <c r="Z30" s="797"/>
      <c r="AA30" s="797">
        <v>5</v>
      </c>
      <c r="AB30" s="797"/>
      <c r="AC30" s="797"/>
      <c r="AD30" s="797"/>
      <c r="AE30" s="798"/>
      <c r="AF30" s="799">
        <v>5</v>
      </c>
      <c r="AG30" s="800"/>
      <c r="AH30" s="800"/>
      <c r="AI30" s="800"/>
      <c r="AJ30" s="801"/>
      <c r="AK30" s="847">
        <v>57</v>
      </c>
      <c r="AL30" s="843"/>
      <c r="AM30" s="843"/>
      <c r="AN30" s="843"/>
      <c r="AO30" s="843"/>
      <c r="AP30" s="843" t="s">
        <v>487</v>
      </c>
      <c r="AQ30" s="843"/>
      <c r="AR30" s="843"/>
      <c r="AS30" s="843"/>
      <c r="AT30" s="843"/>
      <c r="AU30" s="843" t="s">
        <v>487</v>
      </c>
      <c r="AV30" s="843"/>
      <c r="AW30" s="843"/>
      <c r="AX30" s="843"/>
      <c r="AY30" s="843"/>
      <c r="AZ30" s="844" t="s">
        <v>487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298</v>
      </c>
      <c r="R31" s="797"/>
      <c r="S31" s="797"/>
      <c r="T31" s="797"/>
      <c r="U31" s="797"/>
      <c r="V31" s="797">
        <v>284</v>
      </c>
      <c r="W31" s="797"/>
      <c r="X31" s="797"/>
      <c r="Y31" s="797"/>
      <c r="Z31" s="797"/>
      <c r="AA31" s="797">
        <v>14</v>
      </c>
      <c r="AB31" s="797"/>
      <c r="AC31" s="797"/>
      <c r="AD31" s="797"/>
      <c r="AE31" s="798"/>
      <c r="AF31" s="799">
        <v>534</v>
      </c>
      <c r="AG31" s="800"/>
      <c r="AH31" s="800"/>
      <c r="AI31" s="800"/>
      <c r="AJ31" s="801"/>
      <c r="AK31" s="847">
        <v>9</v>
      </c>
      <c r="AL31" s="843"/>
      <c r="AM31" s="843"/>
      <c r="AN31" s="843"/>
      <c r="AO31" s="843"/>
      <c r="AP31" s="843">
        <v>383</v>
      </c>
      <c r="AQ31" s="843"/>
      <c r="AR31" s="843"/>
      <c r="AS31" s="843"/>
      <c r="AT31" s="843"/>
      <c r="AU31" s="843" t="s">
        <v>487</v>
      </c>
      <c r="AV31" s="843"/>
      <c r="AW31" s="843"/>
      <c r="AX31" s="843"/>
      <c r="AY31" s="843"/>
      <c r="AZ31" s="844" t="s">
        <v>487</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1089</v>
      </c>
      <c r="R32" s="797"/>
      <c r="S32" s="797"/>
      <c r="T32" s="797"/>
      <c r="U32" s="797"/>
      <c r="V32" s="797">
        <v>1080</v>
      </c>
      <c r="W32" s="797"/>
      <c r="X32" s="797"/>
      <c r="Y32" s="797"/>
      <c r="Z32" s="797"/>
      <c r="AA32" s="797">
        <v>9</v>
      </c>
      <c r="AB32" s="797"/>
      <c r="AC32" s="797"/>
      <c r="AD32" s="797"/>
      <c r="AE32" s="798"/>
      <c r="AF32" s="799">
        <v>321</v>
      </c>
      <c r="AG32" s="800"/>
      <c r="AH32" s="800"/>
      <c r="AI32" s="800"/>
      <c r="AJ32" s="801"/>
      <c r="AK32" s="847">
        <v>360</v>
      </c>
      <c r="AL32" s="843"/>
      <c r="AM32" s="843"/>
      <c r="AN32" s="843"/>
      <c r="AO32" s="843"/>
      <c r="AP32" s="843">
        <v>574</v>
      </c>
      <c r="AQ32" s="843"/>
      <c r="AR32" s="843"/>
      <c r="AS32" s="843"/>
      <c r="AT32" s="843"/>
      <c r="AU32" s="843">
        <v>381</v>
      </c>
      <c r="AV32" s="843"/>
      <c r="AW32" s="843"/>
      <c r="AX32" s="843"/>
      <c r="AY32" s="843"/>
      <c r="AZ32" s="844" t="s">
        <v>487</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394</v>
      </c>
      <c r="C33" s="794"/>
      <c r="D33" s="794"/>
      <c r="E33" s="794"/>
      <c r="F33" s="794"/>
      <c r="G33" s="794"/>
      <c r="H33" s="794"/>
      <c r="I33" s="794"/>
      <c r="J33" s="794"/>
      <c r="K33" s="794"/>
      <c r="L33" s="794"/>
      <c r="M33" s="794"/>
      <c r="N33" s="794"/>
      <c r="O33" s="794"/>
      <c r="P33" s="795"/>
      <c r="Q33" s="796">
        <v>588</v>
      </c>
      <c r="R33" s="797"/>
      <c r="S33" s="797"/>
      <c r="T33" s="797"/>
      <c r="U33" s="797"/>
      <c r="V33" s="797">
        <v>560</v>
      </c>
      <c r="W33" s="797"/>
      <c r="X33" s="797"/>
      <c r="Y33" s="797"/>
      <c r="Z33" s="797"/>
      <c r="AA33" s="797">
        <v>28</v>
      </c>
      <c r="AB33" s="797"/>
      <c r="AC33" s="797"/>
      <c r="AD33" s="797"/>
      <c r="AE33" s="798"/>
      <c r="AF33" s="799">
        <v>173</v>
      </c>
      <c r="AG33" s="800"/>
      <c r="AH33" s="800"/>
      <c r="AI33" s="800"/>
      <c r="AJ33" s="801"/>
      <c r="AK33" s="847">
        <v>377</v>
      </c>
      <c r="AL33" s="843"/>
      <c r="AM33" s="843"/>
      <c r="AN33" s="843"/>
      <c r="AO33" s="843"/>
      <c r="AP33" s="843">
        <v>4928</v>
      </c>
      <c r="AQ33" s="843"/>
      <c r="AR33" s="843"/>
      <c r="AS33" s="843"/>
      <c r="AT33" s="843"/>
      <c r="AU33" s="843">
        <v>3375</v>
      </c>
      <c r="AV33" s="843"/>
      <c r="AW33" s="843"/>
      <c r="AX33" s="843"/>
      <c r="AY33" s="843"/>
      <c r="AZ33" s="844" t="s">
        <v>487</v>
      </c>
      <c r="BA33" s="844"/>
      <c r="BB33" s="844"/>
      <c r="BC33" s="844"/>
      <c r="BD33" s="844"/>
      <c r="BE33" s="845" t="s">
        <v>392</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1274</v>
      </c>
      <c r="AG63" s="857"/>
      <c r="AH63" s="857"/>
      <c r="AI63" s="857"/>
      <c r="AJ63" s="858"/>
      <c r="AK63" s="859"/>
      <c r="AL63" s="854"/>
      <c r="AM63" s="854"/>
      <c r="AN63" s="854"/>
      <c r="AO63" s="854"/>
      <c r="AP63" s="857">
        <v>5885</v>
      </c>
      <c r="AQ63" s="857"/>
      <c r="AR63" s="857"/>
      <c r="AS63" s="857"/>
      <c r="AT63" s="857"/>
      <c r="AU63" s="857">
        <v>3756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551</v>
      </c>
      <c r="C68" s="883"/>
      <c r="D68" s="883"/>
      <c r="E68" s="883"/>
      <c r="F68" s="883"/>
      <c r="G68" s="883"/>
      <c r="H68" s="883"/>
      <c r="I68" s="883"/>
      <c r="J68" s="883"/>
      <c r="K68" s="883"/>
      <c r="L68" s="883"/>
      <c r="M68" s="883"/>
      <c r="N68" s="883"/>
      <c r="O68" s="883"/>
      <c r="P68" s="884"/>
      <c r="Q68" s="885">
        <v>2540</v>
      </c>
      <c r="R68" s="879"/>
      <c r="S68" s="879"/>
      <c r="T68" s="879"/>
      <c r="U68" s="879"/>
      <c r="V68" s="879">
        <v>1893</v>
      </c>
      <c r="W68" s="879"/>
      <c r="X68" s="879"/>
      <c r="Y68" s="879"/>
      <c r="Z68" s="879"/>
      <c r="AA68" s="879">
        <v>648</v>
      </c>
      <c r="AB68" s="879"/>
      <c r="AC68" s="879"/>
      <c r="AD68" s="879"/>
      <c r="AE68" s="879"/>
      <c r="AF68" s="879">
        <v>7336</v>
      </c>
      <c r="AG68" s="879"/>
      <c r="AH68" s="879"/>
      <c r="AI68" s="879"/>
      <c r="AJ68" s="879"/>
      <c r="AK68" s="879" t="s">
        <v>487</v>
      </c>
      <c r="AL68" s="879"/>
      <c r="AM68" s="879"/>
      <c r="AN68" s="879"/>
      <c r="AO68" s="879"/>
      <c r="AP68" s="879">
        <v>1949</v>
      </c>
      <c r="AQ68" s="879"/>
      <c r="AR68" s="879"/>
      <c r="AS68" s="879"/>
      <c r="AT68" s="879"/>
      <c r="AU68" s="879" t="s">
        <v>487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552</v>
      </c>
      <c r="C69" s="887"/>
      <c r="D69" s="887"/>
      <c r="E69" s="887"/>
      <c r="F69" s="887"/>
      <c r="G69" s="887"/>
      <c r="H69" s="887"/>
      <c r="I69" s="887"/>
      <c r="J69" s="887"/>
      <c r="K69" s="887"/>
      <c r="L69" s="887"/>
      <c r="M69" s="887"/>
      <c r="N69" s="887"/>
      <c r="O69" s="887"/>
      <c r="P69" s="888"/>
      <c r="Q69" s="889">
        <v>827</v>
      </c>
      <c r="R69" s="843"/>
      <c r="S69" s="843"/>
      <c r="T69" s="843"/>
      <c r="U69" s="843"/>
      <c r="V69" s="843">
        <v>804</v>
      </c>
      <c r="W69" s="843"/>
      <c r="X69" s="843"/>
      <c r="Y69" s="843"/>
      <c r="Z69" s="843"/>
      <c r="AA69" s="843">
        <v>23</v>
      </c>
      <c r="AB69" s="843"/>
      <c r="AC69" s="843"/>
      <c r="AD69" s="843"/>
      <c r="AE69" s="843"/>
      <c r="AF69" s="843">
        <v>23</v>
      </c>
      <c r="AG69" s="843"/>
      <c r="AH69" s="843"/>
      <c r="AI69" s="843"/>
      <c r="AJ69" s="843"/>
      <c r="AK69" s="843">
        <v>31</v>
      </c>
      <c r="AL69" s="843"/>
      <c r="AM69" s="843"/>
      <c r="AN69" s="843"/>
      <c r="AO69" s="843"/>
      <c r="AP69" s="843" t="s">
        <v>487</v>
      </c>
      <c r="AQ69" s="843"/>
      <c r="AR69" s="843"/>
      <c r="AS69" s="843"/>
      <c r="AT69" s="843"/>
      <c r="AU69" s="843" t="s">
        <v>487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553</v>
      </c>
      <c r="C70" s="887"/>
      <c r="D70" s="887"/>
      <c r="E70" s="887"/>
      <c r="F70" s="887"/>
      <c r="G70" s="887"/>
      <c r="H70" s="887"/>
      <c r="I70" s="887"/>
      <c r="J70" s="887"/>
      <c r="K70" s="887"/>
      <c r="L70" s="887"/>
      <c r="M70" s="887"/>
      <c r="N70" s="887"/>
      <c r="O70" s="887"/>
      <c r="P70" s="888"/>
      <c r="Q70" s="889">
        <v>411</v>
      </c>
      <c r="R70" s="843"/>
      <c r="S70" s="843"/>
      <c r="T70" s="843"/>
      <c r="U70" s="843"/>
      <c r="V70" s="843">
        <v>356</v>
      </c>
      <c r="W70" s="843"/>
      <c r="X70" s="843"/>
      <c r="Y70" s="843"/>
      <c r="Z70" s="843"/>
      <c r="AA70" s="843">
        <v>55</v>
      </c>
      <c r="AB70" s="843"/>
      <c r="AC70" s="843"/>
      <c r="AD70" s="843"/>
      <c r="AE70" s="843"/>
      <c r="AF70" s="843">
        <v>55</v>
      </c>
      <c r="AG70" s="843"/>
      <c r="AH70" s="843"/>
      <c r="AI70" s="843"/>
      <c r="AJ70" s="843"/>
      <c r="AK70" s="843">
        <v>57</v>
      </c>
      <c r="AL70" s="843"/>
      <c r="AM70" s="843"/>
      <c r="AN70" s="843"/>
      <c r="AO70" s="843"/>
      <c r="AP70" s="843" t="s">
        <v>487</v>
      </c>
      <c r="AQ70" s="843"/>
      <c r="AR70" s="843"/>
      <c r="AS70" s="843"/>
      <c r="AT70" s="843"/>
      <c r="AU70" s="843" t="s">
        <v>487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554</v>
      </c>
      <c r="C71" s="887"/>
      <c r="D71" s="887"/>
      <c r="E71" s="887"/>
      <c r="F71" s="887"/>
      <c r="G71" s="887"/>
      <c r="H71" s="887"/>
      <c r="I71" s="887"/>
      <c r="J71" s="887"/>
      <c r="K71" s="887"/>
      <c r="L71" s="887"/>
      <c r="M71" s="887"/>
      <c r="N71" s="887"/>
      <c r="O71" s="887"/>
      <c r="P71" s="888"/>
      <c r="Q71" s="889">
        <v>268</v>
      </c>
      <c r="R71" s="843"/>
      <c r="S71" s="843"/>
      <c r="T71" s="843"/>
      <c r="U71" s="843"/>
      <c r="V71" s="843">
        <v>257</v>
      </c>
      <c r="W71" s="843"/>
      <c r="X71" s="843"/>
      <c r="Y71" s="843"/>
      <c r="Z71" s="843"/>
      <c r="AA71" s="843">
        <v>11</v>
      </c>
      <c r="AB71" s="843"/>
      <c r="AC71" s="843"/>
      <c r="AD71" s="843"/>
      <c r="AE71" s="843"/>
      <c r="AF71" s="843">
        <v>11</v>
      </c>
      <c r="AG71" s="843"/>
      <c r="AH71" s="843"/>
      <c r="AI71" s="843"/>
      <c r="AJ71" s="843"/>
      <c r="AK71" s="843">
        <v>18</v>
      </c>
      <c r="AL71" s="843"/>
      <c r="AM71" s="843"/>
      <c r="AN71" s="843"/>
      <c r="AO71" s="843"/>
      <c r="AP71" s="843" t="s">
        <v>487</v>
      </c>
      <c r="AQ71" s="843"/>
      <c r="AR71" s="843"/>
      <c r="AS71" s="843"/>
      <c r="AT71" s="843"/>
      <c r="AU71" s="843" t="s">
        <v>487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555</v>
      </c>
      <c r="C72" s="887"/>
      <c r="D72" s="887"/>
      <c r="E72" s="887"/>
      <c r="F72" s="887"/>
      <c r="G72" s="887"/>
      <c r="H72" s="887"/>
      <c r="I72" s="887"/>
      <c r="J72" s="887"/>
      <c r="K72" s="887"/>
      <c r="L72" s="887"/>
      <c r="M72" s="887"/>
      <c r="N72" s="887"/>
      <c r="O72" s="887"/>
      <c r="P72" s="888"/>
      <c r="Q72" s="889">
        <v>3473</v>
      </c>
      <c r="R72" s="843"/>
      <c r="S72" s="843"/>
      <c r="T72" s="843"/>
      <c r="U72" s="843"/>
      <c r="V72" s="843">
        <v>3398</v>
      </c>
      <c r="W72" s="843"/>
      <c r="X72" s="843"/>
      <c r="Y72" s="843"/>
      <c r="Z72" s="843"/>
      <c r="AA72" s="843">
        <v>75</v>
      </c>
      <c r="AB72" s="843"/>
      <c r="AC72" s="843"/>
      <c r="AD72" s="843"/>
      <c r="AE72" s="843"/>
      <c r="AF72" s="843">
        <v>75</v>
      </c>
      <c r="AG72" s="843"/>
      <c r="AH72" s="843"/>
      <c r="AI72" s="843"/>
      <c r="AJ72" s="843"/>
      <c r="AK72" s="843">
        <v>99</v>
      </c>
      <c r="AL72" s="843"/>
      <c r="AM72" s="843"/>
      <c r="AN72" s="843"/>
      <c r="AO72" s="843"/>
      <c r="AP72" s="843">
        <v>1764</v>
      </c>
      <c r="AQ72" s="843"/>
      <c r="AR72" s="843"/>
      <c r="AS72" s="843"/>
      <c r="AT72" s="843"/>
      <c r="AU72" s="843">
        <v>28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556</v>
      </c>
      <c r="C73" s="887"/>
      <c r="D73" s="887"/>
      <c r="E73" s="887"/>
      <c r="F73" s="887"/>
      <c r="G73" s="887"/>
      <c r="H73" s="887"/>
      <c r="I73" s="887"/>
      <c r="J73" s="887"/>
      <c r="K73" s="887"/>
      <c r="L73" s="887"/>
      <c r="M73" s="887"/>
      <c r="N73" s="887"/>
      <c r="O73" s="887"/>
      <c r="P73" s="888"/>
      <c r="Q73" s="889">
        <v>6810</v>
      </c>
      <c r="R73" s="843"/>
      <c r="S73" s="843"/>
      <c r="T73" s="843"/>
      <c r="U73" s="843"/>
      <c r="V73" s="843">
        <v>6346</v>
      </c>
      <c r="W73" s="843"/>
      <c r="X73" s="843"/>
      <c r="Y73" s="843"/>
      <c r="Z73" s="843"/>
      <c r="AA73" s="843">
        <v>464</v>
      </c>
      <c r="AB73" s="843"/>
      <c r="AC73" s="843"/>
      <c r="AD73" s="843"/>
      <c r="AE73" s="843"/>
      <c r="AF73" s="843">
        <v>464</v>
      </c>
      <c r="AG73" s="843"/>
      <c r="AH73" s="843"/>
      <c r="AI73" s="843"/>
      <c r="AJ73" s="843"/>
      <c r="AK73" s="843">
        <v>800</v>
      </c>
      <c r="AL73" s="843"/>
      <c r="AM73" s="843"/>
      <c r="AN73" s="843"/>
      <c r="AO73" s="843"/>
      <c r="AP73" s="843" t="s">
        <v>487</v>
      </c>
      <c r="AQ73" s="843"/>
      <c r="AR73" s="843"/>
      <c r="AS73" s="843"/>
      <c r="AT73" s="843"/>
      <c r="AU73" s="843" t="s">
        <v>487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557</v>
      </c>
      <c r="C74" s="887"/>
      <c r="D74" s="887"/>
      <c r="E74" s="887"/>
      <c r="F74" s="887"/>
      <c r="G74" s="887"/>
      <c r="H74" s="887"/>
      <c r="I74" s="887"/>
      <c r="J74" s="887"/>
      <c r="K74" s="887"/>
      <c r="L74" s="887"/>
      <c r="M74" s="887"/>
      <c r="N74" s="887"/>
      <c r="O74" s="887"/>
      <c r="P74" s="888"/>
      <c r="Q74" s="889">
        <v>113</v>
      </c>
      <c r="R74" s="843"/>
      <c r="S74" s="843"/>
      <c r="T74" s="843"/>
      <c r="U74" s="843"/>
      <c r="V74" s="843">
        <v>113</v>
      </c>
      <c r="W74" s="843"/>
      <c r="X74" s="843"/>
      <c r="Y74" s="843"/>
      <c r="Z74" s="843"/>
      <c r="AA74" s="843">
        <v>0</v>
      </c>
      <c r="AB74" s="843"/>
      <c r="AC74" s="843"/>
      <c r="AD74" s="843"/>
      <c r="AE74" s="843"/>
      <c r="AF74" s="843">
        <v>0</v>
      </c>
      <c r="AG74" s="843"/>
      <c r="AH74" s="843"/>
      <c r="AI74" s="843"/>
      <c r="AJ74" s="843"/>
      <c r="AK74" s="843">
        <v>3</v>
      </c>
      <c r="AL74" s="843"/>
      <c r="AM74" s="843"/>
      <c r="AN74" s="843"/>
      <c r="AO74" s="843"/>
      <c r="AP74" s="843" t="s">
        <v>487</v>
      </c>
      <c r="AQ74" s="843"/>
      <c r="AR74" s="843"/>
      <c r="AS74" s="843"/>
      <c r="AT74" s="843"/>
      <c r="AU74" s="843" t="s">
        <v>487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558</v>
      </c>
      <c r="C75" s="887"/>
      <c r="D75" s="887"/>
      <c r="E75" s="887"/>
      <c r="F75" s="887"/>
      <c r="G75" s="887"/>
      <c r="H75" s="887"/>
      <c r="I75" s="887"/>
      <c r="J75" s="887"/>
      <c r="K75" s="887"/>
      <c r="L75" s="887"/>
      <c r="M75" s="887"/>
      <c r="N75" s="887"/>
      <c r="O75" s="887"/>
      <c r="P75" s="888"/>
      <c r="Q75" s="890">
        <v>731</v>
      </c>
      <c r="R75" s="891"/>
      <c r="S75" s="891"/>
      <c r="T75" s="891"/>
      <c r="U75" s="847"/>
      <c r="V75" s="892">
        <v>678</v>
      </c>
      <c r="W75" s="891"/>
      <c r="X75" s="891"/>
      <c r="Y75" s="891"/>
      <c r="Z75" s="847"/>
      <c r="AA75" s="892">
        <v>52</v>
      </c>
      <c r="AB75" s="891"/>
      <c r="AC75" s="891"/>
      <c r="AD75" s="891"/>
      <c r="AE75" s="847"/>
      <c r="AF75" s="892">
        <v>52</v>
      </c>
      <c r="AG75" s="891"/>
      <c r="AH75" s="891"/>
      <c r="AI75" s="891"/>
      <c r="AJ75" s="847"/>
      <c r="AK75" s="892">
        <v>12</v>
      </c>
      <c r="AL75" s="891"/>
      <c r="AM75" s="891"/>
      <c r="AN75" s="891"/>
      <c r="AO75" s="847"/>
      <c r="AP75" s="892" t="s">
        <v>487</v>
      </c>
      <c r="AQ75" s="891"/>
      <c r="AR75" s="891"/>
      <c r="AS75" s="891"/>
      <c r="AT75" s="847"/>
      <c r="AU75" s="892" t="s">
        <v>487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559</v>
      </c>
      <c r="C76" s="887"/>
      <c r="D76" s="887"/>
      <c r="E76" s="887"/>
      <c r="F76" s="887"/>
      <c r="G76" s="887"/>
      <c r="H76" s="887"/>
      <c r="I76" s="887"/>
      <c r="J76" s="887"/>
      <c r="K76" s="887"/>
      <c r="L76" s="887"/>
      <c r="M76" s="887"/>
      <c r="N76" s="887"/>
      <c r="O76" s="887"/>
      <c r="P76" s="888"/>
      <c r="Q76" s="890">
        <v>179788</v>
      </c>
      <c r="R76" s="891"/>
      <c r="S76" s="891"/>
      <c r="T76" s="891"/>
      <c r="U76" s="847"/>
      <c r="V76" s="892">
        <v>174350</v>
      </c>
      <c r="W76" s="891"/>
      <c r="X76" s="891"/>
      <c r="Y76" s="891"/>
      <c r="Z76" s="847"/>
      <c r="AA76" s="892">
        <v>5437</v>
      </c>
      <c r="AB76" s="891"/>
      <c r="AC76" s="891"/>
      <c r="AD76" s="891"/>
      <c r="AE76" s="847"/>
      <c r="AF76" s="892">
        <v>5433</v>
      </c>
      <c r="AG76" s="891"/>
      <c r="AH76" s="891"/>
      <c r="AI76" s="891"/>
      <c r="AJ76" s="847"/>
      <c r="AK76" s="892">
        <v>2748</v>
      </c>
      <c r="AL76" s="891"/>
      <c r="AM76" s="891"/>
      <c r="AN76" s="891"/>
      <c r="AO76" s="847"/>
      <c r="AP76" s="892" t="s">
        <v>487</v>
      </c>
      <c r="AQ76" s="891"/>
      <c r="AR76" s="891"/>
      <c r="AS76" s="891"/>
      <c r="AT76" s="847"/>
      <c r="AU76" s="892" t="s">
        <v>487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t="s">
        <v>560</v>
      </c>
      <c r="C77" s="887"/>
      <c r="D77" s="887"/>
      <c r="E77" s="887"/>
      <c r="F77" s="887"/>
      <c r="G77" s="887"/>
      <c r="H77" s="887"/>
      <c r="I77" s="887"/>
      <c r="J77" s="887"/>
      <c r="K77" s="887"/>
      <c r="L77" s="887"/>
      <c r="M77" s="887"/>
      <c r="N77" s="887"/>
      <c r="O77" s="887"/>
      <c r="P77" s="888"/>
      <c r="Q77" s="890">
        <v>6720</v>
      </c>
      <c r="R77" s="891"/>
      <c r="S77" s="891"/>
      <c r="T77" s="891"/>
      <c r="U77" s="847"/>
      <c r="V77" s="892">
        <v>6537</v>
      </c>
      <c r="W77" s="891"/>
      <c r="X77" s="891"/>
      <c r="Y77" s="891"/>
      <c r="Z77" s="847"/>
      <c r="AA77" s="892">
        <v>183</v>
      </c>
      <c r="AB77" s="891"/>
      <c r="AC77" s="891"/>
      <c r="AD77" s="891"/>
      <c r="AE77" s="847"/>
      <c r="AF77" s="892">
        <v>180</v>
      </c>
      <c r="AG77" s="891"/>
      <c r="AH77" s="891"/>
      <c r="AI77" s="891"/>
      <c r="AJ77" s="847"/>
      <c r="AK77" s="892">
        <v>213</v>
      </c>
      <c r="AL77" s="891"/>
      <c r="AM77" s="891"/>
      <c r="AN77" s="891"/>
      <c r="AO77" s="847"/>
      <c r="AP77" s="892">
        <v>3227</v>
      </c>
      <c r="AQ77" s="891"/>
      <c r="AR77" s="891"/>
      <c r="AS77" s="891"/>
      <c r="AT77" s="847"/>
      <c r="AU77" s="892">
        <v>63</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13629</v>
      </c>
      <c r="AG88" s="857"/>
      <c r="AH88" s="857"/>
      <c r="AI88" s="857"/>
      <c r="AJ88" s="857"/>
      <c r="AK88" s="854"/>
      <c r="AL88" s="854"/>
      <c r="AM88" s="854"/>
      <c r="AN88" s="854"/>
      <c r="AO88" s="854"/>
      <c r="AP88" s="857">
        <v>6940</v>
      </c>
      <c r="AQ88" s="857"/>
      <c r="AR88" s="857"/>
      <c r="AS88" s="857"/>
      <c r="AT88" s="857"/>
      <c r="AU88" s="857">
        <v>91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50</v>
      </c>
      <c r="CS102" s="865"/>
      <c r="CT102" s="865"/>
      <c r="CU102" s="865"/>
      <c r="CV102" s="904"/>
      <c r="CW102" s="903" t="s">
        <v>487</v>
      </c>
      <c r="CX102" s="865"/>
      <c r="CY102" s="865"/>
      <c r="CZ102" s="865"/>
      <c r="DA102" s="904"/>
      <c r="DB102" s="903" t="s">
        <v>487</v>
      </c>
      <c r="DC102" s="865"/>
      <c r="DD102" s="865"/>
      <c r="DE102" s="865"/>
      <c r="DF102" s="904"/>
      <c r="DG102" s="903" t="s">
        <v>487</v>
      </c>
      <c r="DH102" s="865"/>
      <c r="DI102" s="865"/>
      <c r="DJ102" s="865"/>
      <c r="DK102" s="904"/>
      <c r="DL102" s="903">
        <v>60</v>
      </c>
      <c r="DM102" s="865"/>
      <c r="DN102" s="865"/>
      <c r="DO102" s="865"/>
      <c r="DP102" s="904"/>
      <c r="DQ102" s="903">
        <v>18</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597186</v>
      </c>
      <c r="AB110" s="913"/>
      <c r="AC110" s="913"/>
      <c r="AD110" s="913"/>
      <c r="AE110" s="914"/>
      <c r="AF110" s="915">
        <v>573610</v>
      </c>
      <c r="AG110" s="913"/>
      <c r="AH110" s="913"/>
      <c r="AI110" s="913"/>
      <c r="AJ110" s="914"/>
      <c r="AK110" s="915">
        <v>567371</v>
      </c>
      <c r="AL110" s="913"/>
      <c r="AM110" s="913"/>
      <c r="AN110" s="913"/>
      <c r="AO110" s="914"/>
      <c r="AP110" s="916">
        <v>15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6210108</v>
      </c>
      <c r="BR110" s="944"/>
      <c r="BS110" s="944"/>
      <c r="BT110" s="944"/>
      <c r="BU110" s="944"/>
      <c r="BV110" s="944">
        <v>5847066</v>
      </c>
      <c r="BW110" s="944"/>
      <c r="BX110" s="944"/>
      <c r="BY110" s="944"/>
      <c r="BZ110" s="944"/>
      <c r="CA110" s="944">
        <v>5637008</v>
      </c>
      <c r="CB110" s="944"/>
      <c r="CC110" s="944"/>
      <c r="CD110" s="944"/>
      <c r="CE110" s="944"/>
      <c r="CF110" s="957">
        <v>148.6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4290436</v>
      </c>
      <c r="BR112" s="939"/>
      <c r="BS112" s="939"/>
      <c r="BT112" s="939"/>
      <c r="BU112" s="939"/>
      <c r="BV112" s="939">
        <v>4137269</v>
      </c>
      <c r="BW112" s="939"/>
      <c r="BX112" s="939"/>
      <c r="BY112" s="939"/>
      <c r="BZ112" s="939"/>
      <c r="CA112" s="939">
        <v>3756484</v>
      </c>
      <c r="CB112" s="939"/>
      <c r="CC112" s="939"/>
      <c r="CD112" s="939"/>
      <c r="CE112" s="939"/>
      <c r="CF112" s="933">
        <v>99.1</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426013</v>
      </c>
      <c r="AB113" s="951"/>
      <c r="AC113" s="951"/>
      <c r="AD113" s="951"/>
      <c r="AE113" s="952"/>
      <c r="AF113" s="953">
        <v>431258</v>
      </c>
      <c r="AG113" s="951"/>
      <c r="AH113" s="951"/>
      <c r="AI113" s="951"/>
      <c r="AJ113" s="952"/>
      <c r="AK113" s="953">
        <v>436359</v>
      </c>
      <c r="AL113" s="951"/>
      <c r="AM113" s="951"/>
      <c r="AN113" s="951"/>
      <c r="AO113" s="952"/>
      <c r="AP113" s="954">
        <v>11.5</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69384</v>
      </c>
      <c r="BR113" s="939"/>
      <c r="BS113" s="939"/>
      <c r="BT113" s="939"/>
      <c r="BU113" s="939"/>
      <c r="BV113" s="939">
        <v>34674</v>
      </c>
      <c r="BW113" s="939"/>
      <c r="BX113" s="939"/>
      <c r="BY113" s="939"/>
      <c r="BZ113" s="939"/>
      <c r="CA113" s="939">
        <v>91565</v>
      </c>
      <c r="CB113" s="939"/>
      <c r="CC113" s="939"/>
      <c r="CD113" s="939"/>
      <c r="CE113" s="939"/>
      <c r="CF113" s="933">
        <v>2.4</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35516</v>
      </c>
      <c r="AB114" s="972"/>
      <c r="AC114" s="972"/>
      <c r="AD114" s="972"/>
      <c r="AE114" s="973"/>
      <c r="AF114" s="974">
        <v>38477</v>
      </c>
      <c r="AG114" s="972"/>
      <c r="AH114" s="972"/>
      <c r="AI114" s="972"/>
      <c r="AJ114" s="973"/>
      <c r="AK114" s="974">
        <v>26480</v>
      </c>
      <c r="AL114" s="972"/>
      <c r="AM114" s="972"/>
      <c r="AN114" s="972"/>
      <c r="AO114" s="973"/>
      <c r="AP114" s="975">
        <v>0.7</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632344</v>
      </c>
      <c r="BR114" s="939"/>
      <c r="BS114" s="939"/>
      <c r="BT114" s="939"/>
      <c r="BU114" s="939"/>
      <c r="BV114" s="939">
        <v>615454</v>
      </c>
      <c r="BW114" s="939"/>
      <c r="BX114" s="939"/>
      <c r="BY114" s="939"/>
      <c r="BZ114" s="939"/>
      <c r="CA114" s="939">
        <v>631498</v>
      </c>
      <c r="CB114" s="939"/>
      <c r="CC114" s="939"/>
      <c r="CD114" s="939"/>
      <c r="CE114" s="939"/>
      <c r="CF114" s="933">
        <v>16.7</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1330</v>
      </c>
      <c r="AB115" s="951"/>
      <c r="AC115" s="951"/>
      <c r="AD115" s="951"/>
      <c r="AE115" s="952"/>
      <c r="AF115" s="953">
        <v>594</v>
      </c>
      <c r="AG115" s="951"/>
      <c r="AH115" s="951"/>
      <c r="AI115" s="951"/>
      <c r="AJ115" s="952"/>
      <c r="AK115" s="953">
        <v>562</v>
      </c>
      <c r="AL115" s="951"/>
      <c r="AM115" s="951"/>
      <c r="AN115" s="951"/>
      <c r="AO115" s="952"/>
      <c r="AP115" s="954">
        <v>0</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18000</v>
      </c>
      <c r="BR115" s="939"/>
      <c r="BS115" s="939"/>
      <c r="BT115" s="939"/>
      <c r="BU115" s="939"/>
      <c r="BV115" s="939">
        <v>13500</v>
      </c>
      <c r="BW115" s="939"/>
      <c r="BX115" s="939"/>
      <c r="BY115" s="939"/>
      <c r="BZ115" s="939"/>
      <c r="CA115" s="939">
        <v>18000</v>
      </c>
      <c r="CB115" s="939"/>
      <c r="CC115" s="939"/>
      <c r="CD115" s="939"/>
      <c r="CE115" s="939"/>
      <c r="CF115" s="933">
        <v>0.5</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1060045</v>
      </c>
      <c r="AB117" s="992"/>
      <c r="AC117" s="992"/>
      <c r="AD117" s="992"/>
      <c r="AE117" s="993"/>
      <c r="AF117" s="994">
        <v>1043939</v>
      </c>
      <c r="AG117" s="992"/>
      <c r="AH117" s="992"/>
      <c r="AI117" s="992"/>
      <c r="AJ117" s="993"/>
      <c r="AK117" s="994">
        <v>1030772</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11220272</v>
      </c>
      <c r="BR119" s="1013"/>
      <c r="BS119" s="1013"/>
      <c r="BT119" s="1013"/>
      <c r="BU119" s="1013"/>
      <c r="BV119" s="1013">
        <v>10647963</v>
      </c>
      <c r="BW119" s="1013"/>
      <c r="BX119" s="1013"/>
      <c r="BY119" s="1013"/>
      <c r="BZ119" s="1013"/>
      <c r="CA119" s="1013">
        <v>10134555</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5039626</v>
      </c>
      <c r="BR120" s="944"/>
      <c r="BS120" s="944"/>
      <c r="BT120" s="944"/>
      <c r="BU120" s="944"/>
      <c r="BV120" s="944">
        <v>5322205</v>
      </c>
      <c r="BW120" s="944"/>
      <c r="BX120" s="944"/>
      <c r="BY120" s="944"/>
      <c r="BZ120" s="944"/>
      <c r="CA120" s="944">
        <v>5349205</v>
      </c>
      <c r="CB120" s="944"/>
      <c r="CC120" s="944"/>
      <c r="CD120" s="944"/>
      <c r="CE120" s="944"/>
      <c r="CF120" s="957">
        <v>141.1</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3375485</v>
      </c>
      <c r="DR120" s="944"/>
      <c r="DS120" s="944"/>
      <c r="DT120" s="944"/>
      <c r="DU120" s="944"/>
      <c r="DV120" s="945">
        <v>89</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5311</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612810</v>
      </c>
      <c r="DH121" s="939"/>
      <c r="DI121" s="939"/>
      <c r="DJ121" s="939"/>
      <c r="DK121" s="939"/>
      <c r="DL121" s="939">
        <v>499619</v>
      </c>
      <c r="DM121" s="939"/>
      <c r="DN121" s="939"/>
      <c r="DO121" s="939"/>
      <c r="DP121" s="939"/>
      <c r="DQ121" s="939">
        <v>380999</v>
      </c>
      <c r="DR121" s="939"/>
      <c r="DS121" s="939"/>
      <c r="DT121" s="939"/>
      <c r="DU121" s="939"/>
      <c r="DV121" s="940">
        <v>10</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7652827</v>
      </c>
      <c r="BR122" s="1013"/>
      <c r="BS122" s="1013"/>
      <c r="BT122" s="1013"/>
      <c r="BU122" s="1013"/>
      <c r="BV122" s="1013">
        <v>8016848</v>
      </c>
      <c r="BW122" s="1013"/>
      <c r="BX122" s="1013"/>
      <c r="BY122" s="1013"/>
      <c r="BZ122" s="1013"/>
      <c r="CA122" s="1013">
        <v>7053710</v>
      </c>
      <c r="CB122" s="1013"/>
      <c r="CC122" s="1013"/>
      <c r="CD122" s="1013"/>
      <c r="CE122" s="1013"/>
      <c r="CF122" s="1030">
        <v>186</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12697764</v>
      </c>
      <c r="BR123" s="1077"/>
      <c r="BS123" s="1077"/>
      <c r="BT123" s="1077"/>
      <c r="BU123" s="1077"/>
      <c r="BV123" s="1077">
        <v>13339053</v>
      </c>
      <c r="BW123" s="1077"/>
      <c r="BX123" s="1077"/>
      <c r="BY123" s="1077"/>
      <c r="BZ123" s="1077"/>
      <c r="CA123" s="1077">
        <v>12402915</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3677626</v>
      </c>
      <c r="DH124" s="999"/>
      <c r="DI124" s="999"/>
      <c r="DJ124" s="999"/>
      <c r="DK124" s="1000"/>
      <c r="DL124" s="998">
        <v>3637650</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665</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665</v>
      </c>
      <c r="AB127" s="972"/>
      <c r="AC127" s="972"/>
      <c r="AD127" s="972"/>
      <c r="AE127" s="973"/>
      <c r="AF127" s="974">
        <v>594</v>
      </c>
      <c r="AG127" s="972"/>
      <c r="AH127" s="972"/>
      <c r="AI127" s="972"/>
      <c r="AJ127" s="973"/>
      <c r="AK127" s="974">
        <v>562</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10448</v>
      </c>
      <c r="AB128" s="1059"/>
      <c r="AC128" s="1059"/>
      <c r="AD128" s="1059"/>
      <c r="AE128" s="1060"/>
      <c r="AF128" s="1061">
        <v>5797</v>
      </c>
      <c r="AG128" s="1059"/>
      <c r="AH128" s="1059"/>
      <c r="AI128" s="1059"/>
      <c r="AJ128" s="1060"/>
      <c r="AK128" s="1061">
        <v>8239</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18000</v>
      </c>
      <c r="DH128" s="1051"/>
      <c r="DI128" s="1051"/>
      <c r="DJ128" s="1051"/>
      <c r="DK128" s="1051"/>
      <c r="DL128" s="1051">
        <v>13500</v>
      </c>
      <c r="DM128" s="1051"/>
      <c r="DN128" s="1051"/>
      <c r="DO128" s="1051"/>
      <c r="DP128" s="1051"/>
      <c r="DQ128" s="1051">
        <v>18000</v>
      </c>
      <c r="DR128" s="1051"/>
      <c r="DS128" s="1051"/>
      <c r="DT128" s="1051"/>
      <c r="DU128" s="1051"/>
      <c r="DV128" s="1052">
        <v>0.5</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4266774</v>
      </c>
      <c r="AB129" s="972"/>
      <c r="AC129" s="972"/>
      <c r="AD129" s="972"/>
      <c r="AE129" s="973"/>
      <c r="AF129" s="974">
        <v>4268062</v>
      </c>
      <c r="AG129" s="972"/>
      <c r="AH129" s="972"/>
      <c r="AI129" s="972"/>
      <c r="AJ129" s="973"/>
      <c r="AK129" s="974">
        <v>4472380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621239</v>
      </c>
      <c r="AB130" s="972"/>
      <c r="AC130" s="972"/>
      <c r="AD130" s="972"/>
      <c r="AE130" s="973"/>
      <c r="AF130" s="974">
        <v>620352</v>
      </c>
      <c r="AG130" s="972"/>
      <c r="AH130" s="972"/>
      <c r="AI130" s="972"/>
      <c r="AJ130" s="973"/>
      <c r="AK130" s="974">
        <v>680134</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3645535</v>
      </c>
      <c r="AB131" s="999"/>
      <c r="AC131" s="999"/>
      <c r="AD131" s="999"/>
      <c r="AE131" s="1000"/>
      <c r="AF131" s="998">
        <v>3647710</v>
      </c>
      <c r="AG131" s="999"/>
      <c r="AH131" s="999"/>
      <c r="AI131" s="999"/>
      <c r="AJ131" s="1000"/>
      <c r="AK131" s="998">
        <v>3792246</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11.7502095</v>
      </c>
      <c r="AB132" s="1110"/>
      <c r="AC132" s="1110"/>
      <c r="AD132" s="1110"/>
      <c r="AE132" s="1111"/>
      <c r="AF132" s="1112">
        <v>11.453487259999999</v>
      </c>
      <c r="AG132" s="1110"/>
      <c r="AH132" s="1110"/>
      <c r="AI132" s="1110"/>
      <c r="AJ132" s="1111"/>
      <c r="AK132" s="1112">
        <v>9.0289237569999994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11.1</v>
      </c>
      <c r="AB133" s="1093"/>
      <c r="AC133" s="1093"/>
      <c r="AD133" s="1093"/>
      <c r="AE133" s="1094"/>
      <c r="AF133" s="1092">
        <v>11.7</v>
      </c>
      <c r="AG133" s="1093"/>
      <c r="AH133" s="1093"/>
      <c r="AI133" s="1093"/>
      <c r="AJ133" s="1094"/>
      <c r="AK133" s="1092">
        <v>10.7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Pd7VlP+UC0jkEY5nSxagNJIxFv6xBXAJWDjR+hFU1tezjKXP0JPis0Qtsb3oHD+XAPtcQCs6LiblTaYQB4Q5Q==" saltValue="ia79k9utwONVpBOLoRtb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1" zoomScale="70" zoomScaleNormal="85" zoomScaleSheetLayoutView="70" workbookViewId="0">
      <selection activeCell="AD27" sqref="AD27:AK27"/>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vLhRaHTaWQXVtzNiojf0xv/rQWNguR49DrvT5TW48A3nOitqLaGnPJ9WF1d79B/gfAn4/GIVcmY2gQ+zlDMtQ==" saltValue="w7fiMby1XayT6wiHeva8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8" zoomScale="70" zoomScaleNormal="70" zoomScaleSheetLayoutView="55" workbookViewId="0">
      <selection activeCell="AD27" sqref="AD27"/>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FKA8wM/1LPzY6OKU5AKfCj2iSTEf+WiP/3TTIUw8H0t8yn7B9RvZAWcKnRTrPSt0Ea1bi3l7UuQNyBonYoHeA==" saltValue="LFElSI/nZPiVwUqCB78po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1028455</v>
      </c>
      <c r="AP9" s="262">
        <v>84313</v>
      </c>
      <c r="AQ9" s="263">
        <v>134407</v>
      </c>
      <c r="AR9" s="264">
        <v>-37.299999999999997</v>
      </c>
    </row>
    <row r="10" spans="1:46" ht="13.5" customHeight="1" x14ac:dyDescent="0.15">
      <c r="A10" s="247"/>
      <c r="AK10" s="1129" t="s">
        <v>484</v>
      </c>
      <c r="AL10" s="1130"/>
      <c r="AM10" s="1130"/>
      <c r="AN10" s="1131"/>
      <c r="AO10" s="265">
        <v>224111</v>
      </c>
      <c r="AP10" s="265">
        <v>18373</v>
      </c>
      <c r="AQ10" s="266">
        <v>20909</v>
      </c>
      <c r="AR10" s="267">
        <v>-12.1</v>
      </c>
    </row>
    <row r="11" spans="1:46" ht="13.5" customHeight="1" x14ac:dyDescent="0.15">
      <c r="A11" s="247"/>
      <c r="AK11" s="1129" t="s">
        <v>485</v>
      </c>
      <c r="AL11" s="1130"/>
      <c r="AM11" s="1130"/>
      <c r="AN11" s="1131"/>
      <c r="AO11" s="265">
        <v>17793</v>
      </c>
      <c r="AP11" s="265">
        <v>1459</v>
      </c>
      <c r="AQ11" s="266">
        <v>3830</v>
      </c>
      <c r="AR11" s="267">
        <v>-61.9</v>
      </c>
    </row>
    <row r="12" spans="1:46" ht="13.5" customHeight="1" x14ac:dyDescent="0.15">
      <c r="A12" s="247"/>
      <c r="AK12" s="1129" t="s">
        <v>486</v>
      </c>
      <c r="AL12" s="1130"/>
      <c r="AM12" s="1130"/>
      <c r="AN12" s="1131"/>
      <c r="AO12" s="265" t="s">
        <v>487</v>
      </c>
      <c r="AP12" s="265" t="s">
        <v>487</v>
      </c>
      <c r="AQ12" s="266" t="s">
        <v>487</v>
      </c>
      <c r="AR12" s="267" t="s">
        <v>487</v>
      </c>
    </row>
    <row r="13" spans="1:46" ht="13.5" customHeight="1" x14ac:dyDescent="0.15">
      <c r="A13" s="247"/>
      <c r="AK13" s="1129" t="s">
        <v>488</v>
      </c>
      <c r="AL13" s="1130"/>
      <c r="AM13" s="1130"/>
      <c r="AN13" s="1131"/>
      <c r="AO13" s="265">
        <v>75539</v>
      </c>
      <c r="AP13" s="265">
        <v>6193</v>
      </c>
      <c r="AQ13" s="266">
        <v>6402</v>
      </c>
      <c r="AR13" s="267">
        <v>-3.3</v>
      </c>
    </row>
    <row r="14" spans="1:46" ht="13.5" customHeight="1" x14ac:dyDescent="0.15">
      <c r="A14" s="247"/>
      <c r="AK14" s="1129" t="s">
        <v>489</v>
      </c>
      <c r="AL14" s="1130"/>
      <c r="AM14" s="1130"/>
      <c r="AN14" s="1131"/>
      <c r="AO14" s="265">
        <v>2625</v>
      </c>
      <c r="AP14" s="265">
        <v>215</v>
      </c>
      <c r="AQ14" s="266">
        <v>3167</v>
      </c>
      <c r="AR14" s="267">
        <v>-93.2</v>
      </c>
    </row>
    <row r="15" spans="1:46" ht="13.5" customHeight="1" x14ac:dyDescent="0.15">
      <c r="A15" s="247"/>
      <c r="AK15" s="1132" t="s">
        <v>490</v>
      </c>
      <c r="AL15" s="1133"/>
      <c r="AM15" s="1133"/>
      <c r="AN15" s="1134"/>
      <c r="AO15" s="265">
        <v>-48518</v>
      </c>
      <c r="AP15" s="265">
        <v>-3978</v>
      </c>
      <c r="AQ15" s="266">
        <v>-7315</v>
      </c>
      <c r="AR15" s="267">
        <v>-45.6</v>
      </c>
    </row>
    <row r="16" spans="1:46" x14ac:dyDescent="0.15">
      <c r="A16" s="247"/>
      <c r="AK16" s="1132" t="s">
        <v>177</v>
      </c>
      <c r="AL16" s="1133"/>
      <c r="AM16" s="1133"/>
      <c r="AN16" s="1134"/>
      <c r="AO16" s="265">
        <v>1300005</v>
      </c>
      <c r="AP16" s="265">
        <v>106575</v>
      </c>
      <c r="AQ16" s="266">
        <v>161400</v>
      </c>
      <c r="AR16" s="267">
        <v>-34</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8.2799999999999994</v>
      </c>
      <c r="AP21" s="278">
        <v>13.23</v>
      </c>
      <c r="AQ21" s="279">
        <v>-4.95</v>
      </c>
      <c r="AS21" s="280"/>
      <c r="AT21" s="276"/>
    </row>
    <row r="22" spans="1:46" s="248" customFormat="1" x14ac:dyDescent="0.15">
      <c r="A22" s="276"/>
      <c r="AK22" s="1135" t="s">
        <v>496</v>
      </c>
      <c r="AL22" s="1136"/>
      <c r="AM22" s="1136"/>
      <c r="AN22" s="1137"/>
      <c r="AO22" s="281">
        <v>93.6</v>
      </c>
      <c r="AP22" s="282">
        <v>95.5</v>
      </c>
      <c r="AQ22" s="283">
        <v>-1.9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567371</v>
      </c>
      <c r="AP32" s="291">
        <v>46513</v>
      </c>
      <c r="AQ32" s="292">
        <v>84123</v>
      </c>
      <c r="AR32" s="293">
        <v>-44.7</v>
      </c>
    </row>
    <row r="33" spans="1:46" ht="13.5" customHeight="1" x14ac:dyDescent="0.15">
      <c r="A33" s="247"/>
      <c r="AK33" s="1143" t="s">
        <v>501</v>
      </c>
      <c r="AL33" s="1144"/>
      <c r="AM33" s="1144"/>
      <c r="AN33" s="1145"/>
      <c r="AO33" s="291" t="s">
        <v>487</v>
      </c>
      <c r="AP33" s="291" t="s">
        <v>487</v>
      </c>
      <c r="AQ33" s="292" t="s">
        <v>487</v>
      </c>
      <c r="AR33" s="293" t="s">
        <v>487</v>
      </c>
    </row>
    <row r="34" spans="1:46" ht="27" customHeight="1" x14ac:dyDescent="0.15">
      <c r="A34" s="247"/>
      <c r="AK34" s="1143" t="s">
        <v>502</v>
      </c>
      <c r="AL34" s="1144"/>
      <c r="AM34" s="1144"/>
      <c r="AN34" s="1145"/>
      <c r="AO34" s="291" t="s">
        <v>487</v>
      </c>
      <c r="AP34" s="291" t="s">
        <v>487</v>
      </c>
      <c r="AQ34" s="292" t="s">
        <v>487</v>
      </c>
      <c r="AR34" s="293" t="s">
        <v>487</v>
      </c>
    </row>
    <row r="35" spans="1:46" ht="27" customHeight="1" x14ac:dyDescent="0.15">
      <c r="A35" s="247"/>
      <c r="AK35" s="1143" t="s">
        <v>503</v>
      </c>
      <c r="AL35" s="1144"/>
      <c r="AM35" s="1144"/>
      <c r="AN35" s="1145"/>
      <c r="AO35" s="291">
        <v>436359</v>
      </c>
      <c r="AP35" s="291">
        <v>35773</v>
      </c>
      <c r="AQ35" s="292">
        <v>25612</v>
      </c>
      <c r="AR35" s="293">
        <v>39.700000000000003</v>
      </c>
    </row>
    <row r="36" spans="1:46" ht="27" customHeight="1" x14ac:dyDescent="0.15">
      <c r="A36" s="247"/>
      <c r="AK36" s="1143" t="s">
        <v>504</v>
      </c>
      <c r="AL36" s="1144"/>
      <c r="AM36" s="1144"/>
      <c r="AN36" s="1145"/>
      <c r="AO36" s="291">
        <v>26480</v>
      </c>
      <c r="AP36" s="291">
        <v>2171</v>
      </c>
      <c r="AQ36" s="292">
        <v>3548</v>
      </c>
      <c r="AR36" s="293">
        <v>-38.799999999999997</v>
      </c>
    </row>
    <row r="37" spans="1:46" ht="13.5" customHeight="1" x14ac:dyDescent="0.15">
      <c r="A37" s="247"/>
      <c r="AK37" s="1143" t="s">
        <v>505</v>
      </c>
      <c r="AL37" s="1144"/>
      <c r="AM37" s="1144"/>
      <c r="AN37" s="1145"/>
      <c r="AO37" s="291">
        <v>562</v>
      </c>
      <c r="AP37" s="291">
        <v>46</v>
      </c>
      <c r="AQ37" s="292">
        <v>660</v>
      </c>
      <c r="AR37" s="293">
        <v>-93</v>
      </c>
    </row>
    <row r="38" spans="1:46" ht="27" customHeight="1" x14ac:dyDescent="0.15">
      <c r="A38" s="247"/>
      <c r="AK38" s="1146" t="s">
        <v>506</v>
      </c>
      <c r="AL38" s="1147"/>
      <c r="AM38" s="1147"/>
      <c r="AN38" s="1148"/>
      <c r="AO38" s="294" t="s">
        <v>487</v>
      </c>
      <c r="AP38" s="294" t="s">
        <v>487</v>
      </c>
      <c r="AQ38" s="295">
        <v>49</v>
      </c>
      <c r="AR38" s="283" t="s">
        <v>487</v>
      </c>
      <c r="AS38" s="290"/>
    </row>
    <row r="39" spans="1:46" x14ac:dyDescent="0.15">
      <c r="A39" s="247"/>
      <c r="AK39" s="1146" t="s">
        <v>507</v>
      </c>
      <c r="AL39" s="1147"/>
      <c r="AM39" s="1147"/>
      <c r="AN39" s="1148"/>
      <c r="AO39" s="291">
        <v>-8239</v>
      </c>
      <c r="AP39" s="291">
        <v>-675</v>
      </c>
      <c r="AQ39" s="292">
        <v>-3738</v>
      </c>
      <c r="AR39" s="293">
        <v>-81.900000000000006</v>
      </c>
      <c r="AS39" s="290"/>
    </row>
    <row r="40" spans="1:46" ht="27" customHeight="1" x14ac:dyDescent="0.15">
      <c r="A40" s="247"/>
      <c r="AK40" s="1143" t="s">
        <v>508</v>
      </c>
      <c r="AL40" s="1144"/>
      <c r="AM40" s="1144"/>
      <c r="AN40" s="1145"/>
      <c r="AO40" s="291">
        <v>-680134</v>
      </c>
      <c r="AP40" s="291">
        <v>-55758</v>
      </c>
      <c r="AQ40" s="292">
        <v>-72431</v>
      </c>
      <c r="AR40" s="293">
        <v>-23</v>
      </c>
      <c r="AS40" s="290"/>
    </row>
    <row r="41" spans="1:46" x14ac:dyDescent="0.15">
      <c r="A41" s="247"/>
      <c r="AK41" s="1149" t="s">
        <v>287</v>
      </c>
      <c r="AL41" s="1150"/>
      <c r="AM41" s="1150"/>
      <c r="AN41" s="1151"/>
      <c r="AO41" s="291">
        <v>342399</v>
      </c>
      <c r="AP41" s="291">
        <v>28070</v>
      </c>
      <c r="AQ41" s="292">
        <v>37824</v>
      </c>
      <c r="AR41" s="293">
        <v>-25.8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968606</v>
      </c>
      <c r="AN51" s="313">
        <v>73318</v>
      </c>
      <c r="AO51" s="314">
        <v>-60.3</v>
      </c>
      <c r="AP51" s="315">
        <v>120302</v>
      </c>
      <c r="AQ51" s="316">
        <v>1.7</v>
      </c>
      <c r="AR51" s="317">
        <v>-62</v>
      </c>
    </row>
    <row r="52" spans="1:44" x14ac:dyDescent="0.15">
      <c r="A52" s="247"/>
      <c r="AK52" s="318"/>
      <c r="AL52" s="319" t="s">
        <v>518</v>
      </c>
      <c r="AM52" s="320">
        <v>520970</v>
      </c>
      <c r="AN52" s="321">
        <v>39435</v>
      </c>
      <c r="AO52" s="322">
        <v>-17.2</v>
      </c>
      <c r="AP52" s="323">
        <v>59328</v>
      </c>
      <c r="AQ52" s="324">
        <v>18.7</v>
      </c>
      <c r="AR52" s="325">
        <v>-35.9</v>
      </c>
    </row>
    <row r="53" spans="1:44" x14ac:dyDescent="0.15">
      <c r="A53" s="247"/>
      <c r="AK53" s="303" t="s">
        <v>519</v>
      </c>
      <c r="AL53" s="304"/>
      <c r="AM53" s="312">
        <v>369718</v>
      </c>
      <c r="AN53" s="313">
        <v>28468</v>
      </c>
      <c r="AO53" s="314">
        <v>-61.2</v>
      </c>
      <c r="AP53" s="315">
        <v>114841</v>
      </c>
      <c r="AQ53" s="316">
        <v>-4.5</v>
      </c>
      <c r="AR53" s="317">
        <v>-56.7</v>
      </c>
    </row>
    <row r="54" spans="1:44" x14ac:dyDescent="0.15">
      <c r="A54" s="247"/>
      <c r="AK54" s="318"/>
      <c r="AL54" s="319" t="s">
        <v>518</v>
      </c>
      <c r="AM54" s="320">
        <v>226884</v>
      </c>
      <c r="AN54" s="321">
        <v>17470</v>
      </c>
      <c r="AO54" s="322">
        <v>-55.7</v>
      </c>
      <c r="AP54" s="323">
        <v>51589</v>
      </c>
      <c r="AQ54" s="324">
        <v>-13</v>
      </c>
      <c r="AR54" s="325">
        <v>-42.7</v>
      </c>
    </row>
    <row r="55" spans="1:44" x14ac:dyDescent="0.15">
      <c r="A55" s="247"/>
      <c r="AK55" s="303" t="s">
        <v>520</v>
      </c>
      <c r="AL55" s="304"/>
      <c r="AM55" s="312">
        <v>415239</v>
      </c>
      <c r="AN55" s="313">
        <v>32660</v>
      </c>
      <c r="AO55" s="314">
        <v>14.7</v>
      </c>
      <c r="AP55" s="315">
        <v>124145</v>
      </c>
      <c r="AQ55" s="316">
        <v>8.1</v>
      </c>
      <c r="AR55" s="317">
        <v>6.6</v>
      </c>
    </row>
    <row r="56" spans="1:44" x14ac:dyDescent="0.15">
      <c r="A56" s="247"/>
      <c r="AK56" s="318"/>
      <c r="AL56" s="319" t="s">
        <v>518</v>
      </c>
      <c r="AM56" s="320">
        <v>160332</v>
      </c>
      <c r="AN56" s="321">
        <v>12611</v>
      </c>
      <c r="AO56" s="322">
        <v>-27.8</v>
      </c>
      <c r="AP56" s="323">
        <v>54761</v>
      </c>
      <c r="AQ56" s="324">
        <v>6.1</v>
      </c>
      <c r="AR56" s="325">
        <v>-33.9</v>
      </c>
    </row>
    <row r="57" spans="1:44" x14ac:dyDescent="0.15">
      <c r="A57" s="247"/>
      <c r="AK57" s="303" t="s">
        <v>521</v>
      </c>
      <c r="AL57" s="304"/>
      <c r="AM57" s="312">
        <v>478815</v>
      </c>
      <c r="AN57" s="313">
        <v>38474</v>
      </c>
      <c r="AO57" s="314">
        <v>17.8</v>
      </c>
      <c r="AP57" s="315">
        <v>131480</v>
      </c>
      <c r="AQ57" s="316">
        <v>5.9</v>
      </c>
      <c r="AR57" s="317">
        <v>11.9</v>
      </c>
    </row>
    <row r="58" spans="1:44" x14ac:dyDescent="0.15">
      <c r="A58" s="247"/>
      <c r="AK58" s="318"/>
      <c r="AL58" s="319" t="s">
        <v>518</v>
      </c>
      <c r="AM58" s="320">
        <v>232219</v>
      </c>
      <c r="AN58" s="321">
        <v>18660</v>
      </c>
      <c r="AO58" s="322">
        <v>48</v>
      </c>
      <c r="AP58" s="323">
        <v>63148</v>
      </c>
      <c r="AQ58" s="324">
        <v>15.3</v>
      </c>
      <c r="AR58" s="325">
        <v>32.700000000000003</v>
      </c>
    </row>
    <row r="59" spans="1:44" x14ac:dyDescent="0.15">
      <c r="A59" s="247"/>
      <c r="AK59" s="303" t="s">
        <v>522</v>
      </c>
      <c r="AL59" s="304"/>
      <c r="AM59" s="312">
        <v>946020</v>
      </c>
      <c r="AN59" s="313">
        <v>77555</v>
      </c>
      <c r="AO59" s="314">
        <v>101.6</v>
      </c>
      <c r="AP59" s="315">
        <v>163245</v>
      </c>
      <c r="AQ59" s="316">
        <v>24.2</v>
      </c>
      <c r="AR59" s="317">
        <v>77.400000000000006</v>
      </c>
    </row>
    <row r="60" spans="1:44" x14ac:dyDescent="0.15">
      <c r="A60" s="247"/>
      <c r="AK60" s="318"/>
      <c r="AL60" s="319" t="s">
        <v>518</v>
      </c>
      <c r="AM60" s="320">
        <v>528492</v>
      </c>
      <c r="AN60" s="321">
        <v>43326</v>
      </c>
      <c r="AO60" s="322">
        <v>132.19999999999999</v>
      </c>
      <c r="AP60" s="323">
        <v>87630</v>
      </c>
      <c r="AQ60" s="324">
        <v>38.799999999999997</v>
      </c>
      <c r="AR60" s="325">
        <v>93.4</v>
      </c>
    </row>
    <row r="61" spans="1:44" x14ac:dyDescent="0.15">
      <c r="A61" s="247"/>
      <c r="AK61" s="303" t="s">
        <v>523</v>
      </c>
      <c r="AL61" s="326"/>
      <c r="AM61" s="312">
        <v>635680</v>
      </c>
      <c r="AN61" s="313">
        <v>50095</v>
      </c>
      <c r="AO61" s="314">
        <v>2.5</v>
      </c>
      <c r="AP61" s="315">
        <v>130803</v>
      </c>
      <c r="AQ61" s="327">
        <v>7.1</v>
      </c>
      <c r="AR61" s="317">
        <v>-4.5999999999999996</v>
      </c>
    </row>
    <row r="62" spans="1:44" x14ac:dyDescent="0.15">
      <c r="A62" s="247"/>
      <c r="AK62" s="318"/>
      <c r="AL62" s="319" t="s">
        <v>518</v>
      </c>
      <c r="AM62" s="320">
        <v>333779</v>
      </c>
      <c r="AN62" s="321">
        <v>26300</v>
      </c>
      <c r="AO62" s="322">
        <v>15.9</v>
      </c>
      <c r="AP62" s="323">
        <v>63291</v>
      </c>
      <c r="AQ62" s="324">
        <v>13.2</v>
      </c>
      <c r="AR62" s="325">
        <v>2.7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YrGSekNHAg/mbJK3nEvHfoh8ijURp546zaS15IYG0hMvMhaep4d80VQwWesyJzpeJXKxhuqkikUJFTy6Oz8sMA==" saltValue="kGe3qQoYj3WLq7alNlmv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BL103" sqref="BL103"/>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3s5FvD7/ymk5j7iYOHWqocGyfexAZKPu4hrO/s7ejeTFWF26cG7nF6eUza3MdE0QpDJde/2So5Bl2q5Pcu9VBQ==" saltValue="ousBwguKw3qWBGvbB/TSZ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BL103" sqref="BL103"/>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7NSsbnkvkq+niE2hM8lME3qM9IamNUfE/wpU8BBDzF0TKXvyWvulB0LtaDqVihXOuYS7PUXR6uaJ+kvUWfNdDg==" saltValue="foAA9WB5JNxvMlOWT1Yji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BL103" sqref="BL103"/>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26.34</v>
      </c>
      <c r="G47" s="12">
        <v>32.1</v>
      </c>
      <c r="H47" s="12">
        <v>33.22</v>
      </c>
      <c r="I47" s="12">
        <v>35.090000000000003</v>
      </c>
      <c r="J47" s="13">
        <v>33.049999999999997</v>
      </c>
    </row>
    <row r="48" spans="2:10" ht="57.75" customHeight="1" x14ac:dyDescent="0.15">
      <c r="B48" s="14"/>
      <c r="C48" s="1154" t="s">
        <v>4</v>
      </c>
      <c r="D48" s="1154"/>
      <c r="E48" s="1155"/>
      <c r="F48" s="15">
        <v>12.89</v>
      </c>
      <c r="G48" s="16">
        <v>10.29</v>
      </c>
      <c r="H48" s="16">
        <v>12.8</v>
      </c>
      <c r="I48" s="16">
        <v>12.66</v>
      </c>
      <c r="J48" s="17">
        <v>12.75</v>
      </c>
    </row>
    <row r="49" spans="2:10" ht="57.75" customHeight="1" thickBot="1" x14ac:dyDescent="0.2">
      <c r="B49" s="18"/>
      <c r="C49" s="1156" t="s">
        <v>5</v>
      </c>
      <c r="D49" s="1156"/>
      <c r="E49" s="1157"/>
      <c r="F49" s="19">
        <v>2.89</v>
      </c>
      <c r="G49" s="20">
        <v>0.69</v>
      </c>
      <c r="H49" s="20" t="s">
        <v>530</v>
      </c>
      <c r="I49" s="20">
        <v>1.74</v>
      </c>
      <c r="J49" s="21" t="s">
        <v>531</v>
      </c>
    </row>
    <row r="50" spans="2:10" x14ac:dyDescent="0.15"/>
  </sheetData>
  <sheetProtection algorithmName="SHA-512" hashValue="UvC8brD9nTJAt1ZsWCwCKTP1lFOHnPeFACjdlw3yQh7OEbYflTIUfn/wRHhB0MCz5R3GhQpFNb7e8W9SBjTVqA==" saltValue="Gd2B/fDnC6VOmg0UmazD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H37" sqref="H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532</v>
      </c>
      <c r="D34" s="1162"/>
      <c r="E34" s="1163"/>
      <c r="F34" s="32">
        <v>12.88</v>
      </c>
      <c r="G34" s="33">
        <v>10.29</v>
      </c>
      <c r="H34" s="33">
        <v>12.79</v>
      </c>
      <c r="I34" s="33">
        <v>12.65</v>
      </c>
      <c r="J34" s="34">
        <v>12.75</v>
      </c>
      <c r="K34" s="22"/>
      <c r="L34" s="22"/>
      <c r="M34" s="22"/>
      <c r="N34" s="22"/>
      <c r="O34" s="22"/>
      <c r="P34" s="22"/>
    </row>
    <row r="35" spans="1:16" ht="39" customHeight="1" x14ac:dyDescent="0.15">
      <c r="A35" s="22"/>
      <c r="B35" s="35"/>
      <c r="C35" s="1158" t="s">
        <v>533</v>
      </c>
      <c r="D35" s="1158"/>
      <c r="E35" s="1159"/>
      <c r="F35" s="36">
        <v>16.899999999999999</v>
      </c>
      <c r="G35" s="37">
        <v>16.18</v>
      </c>
      <c r="H35" s="37">
        <v>15.51</v>
      </c>
      <c r="I35" s="37">
        <v>14.69</v>
      </c>
      <c r="J35" s="38">
        <v>11.93</v>
      </c>
      <c r="K35" s="22"/>
      <c r="L35" s="22"/>
      <c r="M35" s="22"/>
      <c r="N35" s="22"/>
      <c r="O35" s="22"/>
      <c r="P35" s="22"/>
    </row>
    <row r="36" spans="1:16" ht="39" customHeight="1" x14ac:dyDescent="0.15">
      <c r="A36" s="22"/>
      <c r="B36" s="35"/>
      <c r="C36" s="1158" t="s">
        <v>534</v>
      </c>
      <c r="D36" s="1158"/>
      <c r="E36" s="1159"/>
      <c r="F36" s="36">
        <v>10.43</v>
      </c>
      <c r="G36" s="37">
        <v>10.78</v>
      </c>
      <c r="H36" s="37">
        <v>9.69</v>
      </c>
      <c r="I36" s="37">
        <v>8.6999999999999993</v>
      </c>
      <c r="J36" s="38">
        <v>7.18</v>
      </c>
      <c r="K36" s="22"/>
      <c r="L36" s="22"/>
      <c r="M36" s="22"/>
      <c r="N36" s="22"/>
      <c r="O36" s="22"/>
      <c r="P36" s="22"/>
    </row>
    <row r="37" spans="1:16" ht="39" customHeight="1" x14ac:dyDescent="0.15">
      <c r="A37" s="22"/>
      <c r="B37" s="35"/>
      <c r="C37" s="1158" t="s">
        <v>535</v>
      </c>
      <c r="D37" s="1158"/>
      <c r="E37" s="1159"/>
      <c r="F37" s="36" t="s">
        <v>487</v>
      </c>
      <c r="G37" s="37" t="s">
        <v>487</v>
      </c>
      <c r="H37" s="37" t="s">
        <v>487</v>
      </c>
      <c r="I37" s="37" t="s">
        <v>487</v>
      </c>
      <c r="J37" s="38">
        <v>3.87</v>
      </c>
      <c r="K37" s="22"/>
      <c r="L37" s="22"/>
      <c r="M37" s="22"/>
      <c r="N37" s="22"/>
      <c r="O37" s="22"/>
      <c r="P37" s="22"/>
    </row>
    <row r="38" spans="1:16" ht="39" customHeight="1" x14ac:dyDescent="0.15">
      <c r="A38" s="22"/>
      <c r="B38" s="35"/>
      <c r="C38" s="1158" t="s">
        <v>536</v>
      </c>
      <c r="D38" s="1158"/>
      <c r="E38" s="1159"/>
      <c r="F38" s="36">
        <v>5.21</v>
      </c>
      <c r="G38" s="37">
        <v>5.64</v>
      </c>
      <c r="H38" s="37">
        <v>5.53</v>
      </c>
      <c r="I38" s="37">
        <v>3.85</v>
      </c>
      <c r="J38" s="38">
        <v>2.69</v>
      </c>
      <c r="K38" s="22"/>
      <c r="L38" s="22"/>
      <c r="M38" s="22"/>
      <c r="N38" s="22"/>
      <c r="O38" s="22"/>
      <c r="P38" s="22"/>
    </row>
    <row r="39" spans="1:16" ht="39" customHeight="1" x14ac:dyDescent="0.15">
      <c r="A39" s="22"/>
      <c r="B39" s="35"/>
      <c r="C39" s="1158" t="s">
        <v>537</v>
      </c>
      <c r="D39" s="1158"/>
      <c r="E39" s="1159"/>
      <c r="F39" s="36">
        <v>4.2699999999999996</v>
      </c>
      <c r="G39" s="37">
        <v>3.72</v>
      </c>
      <c r="H39" s="37">
        <v>2.86</v>
      </c>
      <c r="I39" s="37">
        <v>2.9</v>
      </c>
      <c r="J39" s="38">
        <v>2.68</v>
      </c>
      <c r="K39" s="22"/>
      <c r="L39" s="22"/>
      <c r="M39" s="22"/>
      <c r="N39" s="22"/>
      <c r="O39" s="22"/>
      <c r="P39" s="22"/>
    </row>
    <row r="40" spans="1:16" ht="39" customHeight="1" x14ac:dyDescent="0.15">
      <c r="A40" s="22"/>
      <c r="B40" s="35"/>
      <c r="C40" s="1158" t="s">
        <v>538</v>
      </c>
      <c r="D40" s="1158"/>
      <c r="E40" s="1159"/>
      <c r="F40" s="36">
        <v>0.06</v>
      </c>
      <c r="G40" s="37">
        <v>0.09</v>
      </c>
      <c r="H40" s="37">
        <v>0.08</v>
      </c>
      <c r="I40" s="37">
        <v>0.1</v>
      </c>
      <c r="J40" s="38">
        <v>0.11</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540</v>
      </c>
      <c r="D43" s="1160"/>
      <c r="E43" s="1161"/>
      <c r="F43" s="41">
        <v>2.44</v>
      </c>
      <c r="G43" s="42">
        <v>2.5099999999999998</v>
      </c>
      <c r="H43" s="42">
        <v>2.5499999999999998</v>
      </c>
      <c r="I43" s="42">
        <v>7.06</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1ut1eXg3iSS/xuft9vhpDC9XC+kzaTzkcQqNNc5eiL72QuVwoGlzOavXVXQ0LxZPZda2SQRKEkMo6Jbo4yFA==" saltValue="VrYoKLDrWV5GfIjLuvHi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M25" zoomScaleNormal="100" zoomScaleSheetLayoutView="55" workbookViewId="0">
      <selection activeCell="U49" sqref="U49"/>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487</v>
      </c>
      <c r="L45" s="58">
        <v>578</v>
      </c>
      <c r="M45" s="58">
        <v>597</v>
      </c>
      <c r="N45" s="58">
        <v>574</v>
      </c>
      <c r="O45" s="59">
        <v>567</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422</v>
      </c>
      <c r="L48" s="62">
        <v>430</v>
      </c>
      <c r="M48" s="62">
        <v>426</v>
      </c>
      <c r="N48" s="62">
        <v>431</v>
      </c>
      <c r="O48" s="63">
        <v>436</v>
      </c>
      <c r="P48" s="46"/>
      <c r="Q48" s="46"/>
      <c r="R48" s="46"/>
      <c r="S48" s="46"/>
      <c r="T48" s="46"/>
      <c r="U48" s="46"/>
    </row>
    <row r="49" spans="1:21" ht="30.75" customHeight="1" x14ac:dyDescent="0.15">
      <c r="A49" s="46"/>
      <c r="B49" s="1166"/>
      <c r="C49" s="1167"/>
      <c r="D49" s="60"/>
      <c r="E49" s="1172" t="s">
        <v>14</v>
      </c>
      <c r="F49" s="1172"/>
      <c r="G49" s="1172"/>
      <c r="H49" s="1172"/>
      <c r="I49" s="1172"/>
      <c r="J49" s="1173"/>
      <c r="K49" s="61">
        <v>35</v>
      </c>
      <c r="L49" s="62">
        <v>35</v>
      </c>
      <c r="M49" s="62">
        <v>36</v>
      </c>
      <c r="N49" s="62">
        <v>38</v>
      </c>
      <c r="O49" s="63">
        <v>26</v>
      </c>
      <c r="P49" s="46"/>
      <c r="Q49" s="46"/>
      <c r="R49" s="46"/>
      <c r="S49" s="46"/>
      <c r="T49" s="46"/>
      <c r="U49" s="46"/>
    </row>
    <row r="50" spans="1:21" ht="30.75" customHeight="1" x14ac:dyDescent="0.15">
      <c r="A50" s="46"/>
      <c r="B50" s="1166"/>
      <c r="C50" s="1167"/>
      <c r="D50" s="60"/>
      <c r="E50" s="1172" t="s">
        <v>15</v>
      </c>
      <c r="F50" s="1172"/>
      <c r="G50" s="1172"/>
      <c r="H50" s="1172"/>
      <c r="I50" s="1172"/>
      <c r="J50" s="1173"/>
      <c r="K50" s="61">
        <v>1</v>
      </c>
      <c r="L50" s="62">
        <v>2</v>
      </c>
      <c r="M50" s="62">
        <v>1</v>
      </c>
      <c r="N50" s="62">
        <v>1</v>
      </c>
      <c r="O50" s="63">
        <v>1</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609</v>
      </c>
      <c r="L52" s="62">
        <v>589</v>
      </c>
      <c r="M52" s="62">
        <v>632</v>
      </c>
      <c r="N52" s="62">
        <v>626</v>
      </c>
      <c r="O52" s="63">
        <v>688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336</v>
      </c>
      <c r="L53" s="67">
        <v>456</v>
      </c>
      <c r="M53" s="67">
        <v>428</v>
      </c>
      <c r="N53" s="67">
        <v>418</v>
      </c>
      <c r="O53" s="68">
        <v>342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XbxEL7qaaq/g2V+wVJomcB2ZNWY6sh0HHCE516MvdhX2fmDjAYYhBJCjD64DluIQOIEGmkoFQvPmrm7fhYkvA==" saltValue="/oK8XaweCFO86zowoDCu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19" zoomScale="70" zoomScaleNormal="70" zoomScaleSheetLayoutView="100" workbookViewId="0">
      <selection activeCell="L50" sqref="L50"/>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6726</v>
      </c>
      <c r="J41" s="331">
        <v>6513</v>
      </c>
      <c r="K41" s="331">
        <v>6210</v>
      </c>
      <c r="L41" s="331">
        <v>5847</v>
      </c>
      <c r="M41" s="332">
        <v>5637</v>
      </c>
    </row>
    <row r="42" spans="2:13" ht="27.75" customHeight="1" x14ac:dyDescent="0.15">
      <c r="B42" s="1197"/>
      <c r="C42" s="1198"/>
      <c r="D42" s="104"/>
      <c r="E42" s="1203" t="s">
        <v>32</v>
      </c>
      <c r="F42" s="1203"/>
      <c r="G42" s="1203"/>
      <c r="H42" s="1204"/>
      <c r="I42" s="333" t="s">
        <v>487</v>
      </c>
      <c r="J42" s="334" t="s">
        <v>487</v>
      </c>
      <c r="K42" s="334" t="s">
        <v>487</v>
      </c>
      <c r="L42" s="334" t="s">
        <v>487</v>
      </c>
      <c r="M42" s="335" t="s">
        <v>487</v>
      </c>
    </row>
    <row r="43" spans="2:13" ht="27.75" customHeight="1" x14ac:dyDescent="0.15">
      <c r="B43" s="1197"/>
      <c r="C43" s="1198"/>
      <c r="D43" s="104"/>
      <c r="E43" s="1203" t="s">
        <v>33</v>
      </c>
      <c r="F43" s="1203"/>
      <c r="G43" s="1203"/>
      <c r="H43" s="1204"/>
      <c r="I43" s="333">
        <v>4338</v>
      </c>
      <c r="J43" s="334">
        <v>4233</v>
      </c>
      <c r="K43" s="334">
        <v>4290</v>
      </c>
      <c r="L43" s="334">
        <v>4137</v>
      </c>
      <c r="M43" s="335">
        <v>3756</v>
      </c>
    </row>
    <row r="44" spans="2:13" ht="27.75" customHeight="1" x14ac:dyDescent="0.15">
      <c r="B44" s="1197"/>
      <c r="C44" s="1198"/>
      <c r="D44" s="104"/>
      <c r="E44" s="1203" t="s">
        <v>34</v>
      </c>
      <c r="F44" s="1203"/>
      <c r="G44" s="1203"/>
      <c r="H44" s="1204"/>
      <c r="I44" s="333">
        <v>125</v>
      </c>
      <c r="J44" s="334">
        <v>104</v>
      </c>
      <c r="K44" s="334">
        <v>69</v>
      </c>
      <c r="L44" s="334">
        <v>35</v>
      </c>
      <c r="M44" s="335">
        <v>92</v>
      </c>
    </row>
    <row r="45" spans="2:13" ht="27.75" customHeight="1" x14ac:dyDescent="0.15">
      <c r="B45" s="1197"/>
      <c r="C45" s="1198"/>
      <c r="D45" s="104"/>
      <c r="E45" s="1203" t="s">
        <v>35</v>
      </c>
      <c r="F45" s="1203"/>
      <c r="G45" s="1203"/>
      <c r="H45" s="1204"/>
      <c r="I45" s="333">
        <v>691</v>
      </c>
      <c r="J45" s="334">
        <v>684</v>
      </c>
      <c r="K45" s="334">
        <v>632</v>
      </c>
      <c r="L45" s="334">
        <v>615</v>
      </c>
      <c r="M45" s="335">
        <v>631</v>
      </c>
    </row>
    <row r="46" spans="2:13" ht="27.75" customHeight="1" x14ac:dyDescent="0.15">
      <c r="B46" s="1197"/>
      <c r="C46" s="1198"/>
      <c r="D46" s="105"/>
      <c r="E46" s="1203" t="s">
        <v>36</v>
      </c>
      <c r="F46" s="1203"/>
      <c r="G46" s="1203"/>
      <c r="H46" s="1204"/>
      <c r="I46" s="333" t="s">
        <v>487</v>
      </c>
      <c r="J46" s="334">
        <v>23</v>
      </c>
      <c r="K46" s="334">
        <v>18</v>
      </c>
      <c r="L46" s="334">
        <v>14</v>
      </c>
      <c r="M46" s="335">
        <v>18</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3971</v>
      </c>
      <c r="J50" s="334">
        <v>4711</v>
      </c>
      <c r="K50" s="334">
        <v>5040</v>
      </c>
      <c r="L50" s="334">
        <v>5322</v>
      </c>
      <c r="M50" s="335">
        <v>5349</v>
      </c>
    </row>
    <row r="51" spans="2:13" ht="27.75" customHeight="1" x14ac:dyDescent="0.15">
      <c r="B51" s="1197"/>
      <c r="C51" s="1198"/>
      <c r="D51" s="104"/>
      <c r="E51" s="1203" t="s">
        <v>42</v>
      </c>
      <c r="F51" s="1203"/>
      <c r="G51" s="1203"/>
      <c r="H51" s="1204"/>
      <c r="I51" s="333">
        <v>38</v>
      </c>
      <c r="J51" s="334">
        <v>18</v>
      </c>
      <c r="K51" s="334">
        <v>5</v>
      </c>
      <c r="L51" s="334" t="s">
        <v>487</v>
      </c>
      <c r="M51" s="335" t="s">
        <v>487</v>
      </c>
    </row>
    <row r="52" spans="2:13" ht="27.75" customHeight="1" x14ac:dyDescent="0.15">
      <c r="B52" s="1199"/>
      <c r="C52" s="1200"/>
      <c r="D52" s="104"/>
      <c r="E52" s="1203" t="s">
        <v>43</v>
      </c>
      <c r="F52" s="1203"/>
      <c r="G52" s="1203"/>
      <c r="H52" s="1204"/>
      <c r="I52" s="333">
        <v>8028</v>
      </c>
      <c r="J52" s="334">
        <v>7933</v>
      </c>
      <c r="K52" s="334">
        <v>7653</v>
      </c>
      <c r="L52" s="334">
        <v>8017</v>
      </c>
      <c r="M52" s="335">
        <v>7054</v>
      </c>
    </row>
    <row r="53" spans="2:13" ht="27.75" customHeight="1" thickBot="1" x14ac:dyDescent="0.2">
      <c r="B53" s="1210" t="s">
        <v>19</v>
      </c>
      <c r="C53" s="1211"/>
      <c r="D53" s="108"/>
      <c r="E53" s="1212" t="s">
        <v>44</v>
      </c>
      <c r="F53" s="1212"/>
      <c r="G53" s="1212"/>
      <c r="H53" s="1213"/>
      <c r="I53" s="336">
        <v>-157</v>
      </c>
      <c r="J53" s="337">
        <v>-1106</v>
      </c>
      <c r="K53" s="337">
        <v>-1477</v>
      </c>
      <c r="L53" s="337">
        <v>-2691</v>
      </c>
      <c r="M53" s="338">
        <v>-2268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oJwtEWf0/JBhPRigdGhHFeJUVeSBVug+3Rx7tlrNakfXixyBpTY5VyQ9ZpzGmvz4K2vaarBMhvym4Vsh+rfQ+A==" saltValue="Ojt9RJt+WgqwolepvAleD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37" sqref="H3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1417</v>
      </c>
      <c r="G55" s="339">
        <v>1498</v>
      </c>
      <c r="H55" s="340">
        <v>1478</v>
      </c>
    </row>
    <row r="56" spans="2:8" ht="52.5" customHeight="1" x14ac:dyDescent="0.15">
      <c r="B56" s="120"/>
      <c r="C56" s="1224" t="s">
        <v>47</v>
      </c>
      <c r="D56" s="1224"/>
      <c r="E56" s="1225"/>
      <c r="F56" s="341">
        <v>983</v>
      </c>
      <c r="G56" s="341">
        <v>1000</v>
      </c>
      <c r="H56" s="342">
        <v>1020</v>
      </c>
    </row>
    <row r="57" spans="2:8" ht="53.25" customHeight="1" x14ac:dyDescent="0.15">
      <c r="B57" s="120"/>
      <c r="C57" s="1226" t="s">
        <v>48</v>
      </c>
      <c r="D57" s="1226"/>
      <c r="E57" s="1227"/>
      <c r="F57" s="343">
        <v>1774</v>
      </c>
      <c r="G57" s="343">
        <v>1798</v>
      </c>
      <c r="H57" s="344">
        <v>1710</v>
      </c>
    </row>
    <row r="58" spans="2:8" ht="45.75" customHeight="1" x14ac:dyDescent="0.15">
      <c r="B58" s="121"/>
      <c r="C58" s="1214" t="s">
        <v>546</v>
      </c>
      <c r="D58" s="1215"/>
      <c r="E58" s="1216"/>
      <c r="F58" s="345">
        <v>1250</v>
      </c>
      <c r="G58" s="345">
        <v>1314</v>
      </c>
      <c r="H58" s="346">
        <v>1317</v>
      </c>
    </row>
    <row r="59" spans="2:8" ht="45.75" customHeight="1" x14ac:dyDescent="0.15">
      <c r="B59" s="121"/>
      <c r="C59" s="1214" t="s">
        <v>547</v>
      </c>
      <c r="D59" s="1215"/>
      <c r="E59" s="1216"/>
      <c r="F59" s="345">
        <v>487</v>
      </c>
      <c r="G59" s="345">
        <v>455</v>
      </c>
      <c r="H59" s="346">
        <v>373</v>
      </c>
    </row>
    <row r="60" spans="2:8" ht="45.75" customHeight="1" x14ac:dyDescent="0.15">
      <c r="B60" s="121"/>
      <c r="C60" s="1214" t="s">
        <v>548</v>
      </c>
      <c r="D60" s="1215"/>
      <c r="E60" s="1216"/>
      <c r="F60" s="345">
        <v>34</v>
      </c>
      <c r="G60" s="345">
        <v>26</v>
      </c>
      <c r="H60" s="346">
        <v>20</v>
      </c>
    </row>
    <row r="61" spans="2:8" ht="45.75" customHeight="1" x14ac:dyDescent="0.15">
      <c r="B61" s="121"/>
      <c r="C61" s="1214" t="s">
        <v>549</v>
      </c>
      <c r="D61" s="1215"/>
      <c r="E61" s="1216"/>
      <c r="F61" s="345">
        <v>1</v>
      </c>
      <c r="G61" s="345">
        <v>1</v>
      </c>
      <c r="H61" s="346">
        <v>0</v>
      </c>
    </row>
    <row r="62" spans="2:8" ht="45.75" customHeight="1" thickBot="1" x14ac:dyDescent="0.2">
      <c r="B62" s="122"/>
      <c r="C62" s="1217" t="s">
        <v>550</v>
      </c>
      <c r="D62" s="1218"/>
      <c r="E62" s="1219"/>
      <c r="F62" s="347">
        <v>1</v>
      </c>
      <c r="G62" s="347">
        <v>1</v>
      </c>
      <c r="H62" s="348">
        <v>0</v>
      </c>
    </row>
    <row r="63" spans="2:8" ht="52.5" customHeight="1" thickBot="1" x14ac:dyDescent="0.2">
      <c r="B63" s="123"/>
      <c r="C63" s="1220" t="s">
        <v>49</v>
      </c>
      <c r="D63" s="1220"/>
      <c r="E63" s="1221"/>
      <c r="F63" s="349">
        <v>4175</v>
      </c>
      <c r="G63" s="349">
        <v>4295</v>
      </c>
      <c r="H63" s="350">
        <v>4208</v>
      </c>
    </row>
    <row r="64" spans="2:8" x14ac:dyDescent="0.15"/>
  </sheetData>
  <sheetProtection algorithmName="SHA-512" hashValue="pIMwc3go5MhwZ+a985Dft3sp1g/ZPMbKdkl8G2mmu3IoLS6NK5VFbALvb9oMgqScDMzmvcNWlIvMOeQuSQm3DA==" saltValue="wiu+cZSk3We6NlQLeIW7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B3B9F-E340-47C7-ACC9-4B0D4C294CDF}">
  <sheetPr>
    <pageSetUpPr fitToPage="1"/>
  </sheetPr>
  <dimension ref="A1:DE85"/>
  <sheetViews>
    <sheetView showGridLines="0" topLeftCell="A26" zoomScaleNormal="100" zoomScaleSheetLayoutView="55" workbookViewId="0">
      <selection activeCell="AN48" sqref="AN48"/>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565</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566</v>
      </c>
      <c r="AO51" s="1244"/>
      <c r="AP51" s="1244"/>
      <c r="AQ51" s="1244"/>
      <c r="AR51" s="1244"/>
      <c r="AS51" s="1244"/>
      <c r="AT51" s="1244"/>
      <c r="AU51" s="1244"/>
      <c r="AV51" s="1244"/>
      <c r="AW51" s="1244"/>
      <c r="AX51" s="1244"/>
      <c r="AY51" s="1244"/>
      <c r="AZ51" s="1244"/>
      <c r="BA51" s="1244"/>
      <c r="BB51" s="1244" t="s">
        <v>567</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568</v>
      </c>
      <c r="BC53" s="1244"/>
      <c r="BD53" s="1244"/>
      <c r="BE53" s="1244"/>
      <c r="BF53" s="1244"/>
      <c r="BG53" s="1244"/>
      <c r="BH53" s="1244"/>
      <c r="BI53" s="1244"/>
      <c r="BJ53" s="1244"/>
      <c r="BK53" s="1244"/>
      <c r="BL53" s="1244"/>
      <c r="BM53" s="1244"/>
      <c r="BN53" s="1244"/>
      <c r="BO53" s="1244"/>
      <c r="BP53" s="1242">
        <v>77.3</v>
      </c>
      <c r="BQ53" s="1242"/>
      <c r="BR53" s="1242"/>
      <c r="BS53" s="1242"/>
      <c r="BT53" s="1242"/>
      <c r="BU53" s="1242"/>
      <c r="BV53" s="1242"/>
      <c r="BW53" s="1242"/>
      <c r="BX53" s="1242">
        <v>78.099999999999994</v>
      </c>
      <c r="BY53" s="1242"/>
      <c r="BZ53" s="1242"/>
      <c r="CA53" s="1242"/>
      <c r="CB53" s="1242"/>
      <c r="CC53" s="1242"/>
      <c r="CD53" s="1242"/>
      <c r="CE53" s="1242"/>
      <c r="CF53" s="1242">
        <v>69.900000000000006</v>
      </c>
      <c r="CG53" s="1242"/>
      <c r="CH53" s="1242"/>
      <c r="CI53" s="1242"/>
      <c r="CJ53" s="1242"/>
      <c r="CK53" s="1242"/>
      <c r="CL53" s="1242"/>
      <c r="CM53" s="1242"/>
      <c r="CN53" s="1242">
        <v>76.3</v>
      </c>
      <c r="CO53" s="1242"/>
      <c r="CP53" s="1242"/>
      <c r="CQ53" s="1242"/>
      <c r="CR53" s="1242"/>
      <c r="CS53" s="1242"/>
      <c r="CT53" s="1242"/>
      <c r="CU53" s="1242"/>
      <c r="CV53" s="1242">
        <v>82.4</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569</v>
      </c>
      <c r="AO55" s="1241"/>
      <c r="AP55" s="1241"/>
      <c r="AQ55" s="1241"/>
      <c r="AR55" s="1241"/>
      <c r="AS55" s="1241"/>
      <c r="AT55" s="1241"/>
      <c r="AU55" s="1241"/>
      <c r="AV55" s="1241"/>
      <c r="AW55" s="1241"/>
      <c r="AX55" s="1241"/>
      <c r="AY55" s="1241"/>
      <c r="AZ55" s="1241"/>
      <c r="BA55" s="1241"/>
      <c r="BB55" s="1244" t="s">
        <v>567</v>
      </c>
      <c r="BC55" s="1244"/>
      <c r="BD55" s="1244"/>
      <c r="BE55" s="1244"/>
      <c r="BF55" s="1244"/>
      <c r="BG55" s="1244"/>
      <c r="BH55" s="1244"/>
      <c r="BI55" s="1244"/>
      <c r="BJ55" s="1244"/>
      <c r="BK55" s="1244"/>
      <c r="BL55" s="1244"/>
      <c r="BM55" s="1244"/>
      <c r="BN55" s="1244"/>
      <c r="BO55" s="1244"/>
      <c r="BP55" s="1242">
        <v>32.4</v>
      </c>
      <c r="BQ55" s="1242"/>
      <c r="BR55" s="1242"/>
      <c r="BS55" s="1242"/>
      <c r="BT55" s="1242"/>
      <c r="BU55" s="1242"/>
      <c r="BV55" s="1242"/>
      <c r="BW55" s="1242"/>
      <c r="BX55" s="1242">
        <v>20</v>
      </c>
      <c r="BY55" s="1242"/>
      <c r="BZ55" s="1242"/>
      <c r="CA55" s="1242"/>
      <c r="CB55" s="1242"/>
      <c r="CC55" s="1242"/>
      <c r="CD55" s="1242"/>
      <c r="CE55" s="1242"/>
      <c r="CF55" s="1242">
        <v>7.4</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568</v>
      </c>
      <c r="BC57" s="1244"/>
      <c r="BD57" s="1244"/>
      <c r="BE57" s="1244"/>
      <c r="BF57" s="1244"/>
      <c r="BG57" s="1244"/>
      <c r="BH57" s="1244"/>
      <c r="BI57" s="1244"/>
      <c r="BJ57" s="1244"/>
      <c r="BK57" s="1244"/>
      <c r="BL57" s="1244"/>
      <c r="BM57" s="1244"/>
      <c r="BN57" s="1244"/>
      <c r="BO57" s="1244"/>
      <c r="BP57" s="1242">
        <v>64.2</v>
      </c>
      <c r="BQ57" s="1242"/>
      <c r="BR57" s="1242"/>
      <c r="BS57" s="1242"/>
      <c r="BT57" s="1242"/>
      <c r="BU57" s="1242"/>
      <c r="BV57" s="1242"/>
      <c r="BW57" s="1242"/>
      <c r="BX57" s="1242">
        <v>67</v>
      </c>
      <c r="BY57" s="1242"/>
      <c r="BZ57" s="1242"/>
      <c r="CA57" s="1242"/>
      <c r="CB57" s="1242"/>
      <c r="CC57" s="1242"/>
      <c r="CD57" s="1242"/>
      <c r="CE57" s="1242"/>
      <c r="CF57" s="1242">
        <v>67.599999999999994</v>
      </c>
      <c r="CG57" s="1242"/>
      <c r="CH57" s="1242"/>
      <c r="CI57" s="1242"/>
      <c r="CJ57" s="1242"/>
      <c r="CK57" s="1242"/>
      <c r="CL57" s="1242"/>
      <c r="CM57" s="1242"/>
      <c r="CN57" s="1242">
        <v>67.900000000000006</v>
      </c>
      <c r="CO57" s="1242"/>
      <c r="CP57" s="1242"/>
      <c r="CQ57" s="1242"/>
      <c r="CR57" s="1242"/>
      <c r="CS57" s="1242"/>
      <c r="CT57" s="1242"/>
      <c r="CU57" s="1242"/>
      <c r="CV57" s="1242">
        <v>69</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570</v>
      </c>
    </row>
    <row r="64" spans="1:109" x14ac:dyDescent="0.1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565</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566</v>
      </c>
      <c r="AO73" s="1244"/>
      <c r="AP73" s="1244"/>
      <c r="AQ73" s="1244"/>
      <c r="AR73" s="1244"/>
      <c r="AS73" s="1244"/>
      <c r="AT73" s="1244"/>
      <c r="AU73" s="1244"/>
      <c r="AV73" s="1244"/>
      <c r="AW73" s="1244"/>
      <c r="AX73" s="1244"/>
      <c r="AY73" s="1244"/>
      <c r="AZ73" s="1244"/>
      <c r="BA73" s="1244"/>
      <c r="BB73" s="1244" t="s">
        <v>567</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572</v>
      </c>
      <c r="BC75" s="1244"/>
      <c r="BD75" s="1244"/>
      <c r="BE75" s="1244"/>
      <c r="BF75" s="1244"/>
      <c r="BG75" s="1244"/>
      <c r="BH75" s="1244"/>
      <c r="BI75" s="1244"/>
      <c r="BJ75" s="1244"/>
      <c r="BK75" s="1244"/>
      <c r="BL75" s="1244"/>
      <c r="BM75" s="1244"/>
      <c r="BN75" s="1244"/>
      <c r="BO75" s="1244"/>
      <c r="BP75" s="1242">
        <v>9.1999999999999993</v>
      </c>
      <c r="BQ75" s="1242"/>
      <c r="BR75" s="1242"/>
      <c r="BS75" s="1242"/>
      <c r="BT75" s="1242"/>
      <c r="BU75" s="1242"/>
      <c r="BV75" s="1242"/>
      <c r="BW75" s="1242"/>
      <c r="BX75" s="1242">
        <v>10.199999999999999</v>
      </c>
      <c r="BY75" s="1242"/>
      <c r="BZ75" s="1242"/>
      <c r="CA75" s="1242"/>
      <c r="CB75" s="1242"/>
      <c r="CC75" s="1242"/>
      <c r="CD75" s="1242"/>
      <c r="CE75" s="1242"/>
      <c r="CF75" s="1242">
        <v>11.1</v>
      </c>
      <c r="CG75" s="1242"/>
      <c r="CH75" s="1242"/>
      <c r="CI75" s="1242"/>
      <c r="CJ75" s="1242"/>
      <c r="CK75" s="1242"/>
      <c r="CL75" s="1242"/>
      <c r="CM75" s="1242"/>
      <c r="CN75" s="1242">
        <v>11.7</v>
      </c>
      <c r="CO75" s="1242"/>
      <c r="CP75" s="1242"/>
      <c r="CQ75" s="1242"/>
      <c r="CR75" s="1242"/>
      <c r="CS75" s="1242"/>
      <c r="CT75" s="1242"/>
      <c r="CU75" s="1242"/>
      <c r="CV75" s="1242">
        <v>10.7</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569</v>
      </c>
      <c r="AO77" s="1241"/>
      <c r="AP77" s="1241"/>
      <c r="AQ77" s="1241"/>
      <c r="AR77" s="1241"/>
      <c r="AS77" s="1241"/>
      <c r="AT77" s="1241"/>
      <c r="AU77" s="1241"/>
      <c r="AV77" s="1241"/>
      <c r="AW77" s="1241"/>
      <c r="AX77" s="1241"/>
      <c r="AY77" s="1241"/>
      <c r="AZ77" s="1241"/>
      <c r="BA77" s="1241"/>
      <c r="BB77" s="1244" t="s">
        <v>567</v>
      </c>
      <c r="BC77" s="1244"/>
      <c r="BD77" s="1244"/>
      <c r="BE77" s="1244"/>
      <c r="BF77" s="1244"/>
      <c r="BG77" s="1244"/>
      <c r="BH77" s="1244"/>
      <c r="BI77" s="1244"/>
      <c r="BJ77" s="1244"/>
      <c r="BK77" s="1244"/>
      <c r="BL77" s="1244"/>
      <c r="BM77" s="1244"/>
      <c r="BN77" s="1244"/>
      <c r="BO77" s="1244"/>
      <c r="BP77" s="1242">
        <v>32.4</v>
      </c>
      <c r="BQ77" s="1242"/>
      <c r="BR77" s="1242"/>
      <c r="BS77" s="1242"/>
      <c r="BT77" s="1242"/>
      <c r="BU77" s="1242"/>
      <c r="BV77" s="1242"/>
      <c r="BW77" s="1242"/>
      <c r="BX77" s="1242">
        <v>20</v>
      </c>
      <c r="BY77" s="1242"/>
      <c r="BZ77" s="1242"/>
      <c r="CA77" s="1242"/>
      <c r="CB77" s="1242"/>
      <c r="CC77" s="1242"/>
      <c r="CD77" s="1242"/>
      <c r="CE77" s="1242"/>
      <c r="CF77" s="1242">
        <v>7.4</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572</v>
      </c>
      <c r="BC79" s="1244"/>
      <c r="BD79" s="1244"/>
      <c r="BE79" s="1244"/>
      <c r="BF79" s="1244"/>
      <c r="BG79" s="1244"/>
      <c r="BH79" s="1244"/>
      <c r="BI79" s="1244"/>
      <c r="BJ79" s="1244"/>
      <c r="BK79" s="1244"/>
      <c r="BL79" s="1244"/>
      <c r="BM79" s="1244"/>
      <c r="BN79" s="1244"/>
      <c r="BO79" s="1244"/>
      <c r="BP79" s="1242">
        <v>9.5</v>
      </c>
      <c r="BQ79" s="1242"/>
      <c r="BR79" s="1242"/>
      <c r="BS79" s="1242"/>
      <c r="BT79" s="1242"/>
      <c r="BU79" s="1242"/>
      <c r="BV79" s="1242"/>
      <c r="BW79" s="1242"/>
      <c r="BX79" s="1242">
        <v>9.5</v>
      </c>
      <c r="BY79" s="1242"/>
      <c r="BZ79" s="1242"/>
      <c r="CA79" s="1242"/>
      <c r="CB79" s="1242"/>
      <c r="CC79" s="1242"/>
      <c r="CD79" s="1242"/>
      <c r="CE79" s="1242"/>
      <c r="CF79" s="1242">
        <v>9.4</v>
      </c>
      <c r="CG79" s="1242"/>
      <c r="CH79" s="1242"/>
      <c r="CI79" s="1242"/>
      <c r="CJ79" s="1242"/>
      <c r="CK79" s="1242"/>
      <c r="CL79" s="1242"/>
      <c r="CM79" s="1242"/>
      <c r="CN79" s="1242">
        <v>9.3000000000000007</v>
      </c>
      <c r="CO79" s="1242"/>
      <c r="CP79" s="1242"/>
      <c r="CQ79" s="1242"/>
      <c r="CR79" s="1242"/>
      <c r="CS79" s="1242"/>
      <c r="CT79" s="1242"/>
      <c r="CU79" s="1242"/>
      <c r="CV79" s="1242">
        <v>9.3000000000000007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umZe4faUSY0LfZzI2ATkcPr7r9jKH68PIaKta8dCXdEf1VW7d35w+LrBJOCBIp4HZWv4vHzZhVYt1YyXnqCog==" saltValue="RI0joqGPoSTgF9tiq4IPa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0C66-9CC3-4816-910B-5B07F968B212}">
  <sheetPr>
    <pageSetUpPr fitToPage="1"/>
  </sheetPr>
  <dimension ref="A1:DR125"/>
  <sheetViews>
    <sheetView showGridLines="0" topLeftCell="A82" zoomScale="70" zoomScaleNormal="70" zoomScaleSheetLayoutView="70" workbookViewId="0">
      <selection activeCell="AN48" sqref="AN48"/>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iInT8/+nhTagVXJUqk0xrGI0HGZEfjSAj0dbyCV3YyJgo5/van1x7lW5Wj2DEjWzzC12mD5tF0rRnstSNE8+ig==" saltValue="Y68toT03I80cNRsbnTxaT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17EFD-B436-49E5-B54F-4E4F10708F12}">
  <sheetPr>
    <pageSetUpPr fitToPage="1"/>
  </sheetPr>
  <dimension ref="A1:DR125"/>
  <sheetViews>
    <sheetView showGridLines="0" tabSelected="1" topLeftCell="A82" zoomScale="70" zoomScaleNormal="70" zoomScaleSheetLayoutView="55" workbookViewId="0">
      <selection activeCell="BK95" sqref="BK9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Rhsyi9TanQ6qJ92c2/Opezk/GKmmVeKNr9iCt91f2pYAKtf8KUkiSpeAoMo4QrXJ/lEOUtatw4A/DZpaRf0EhA==" saltValue="M4vMufFxhISyfZuVZJZttg=="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73318</v>
      </c>
      <c r="E3" s="142"/>
      <c r="F3" s="143">
        <v>120302</v>
      </c>
      <c r="G3" s="144"/>
      <c r="H3" s="145"/>
    </row>
    <row r="4" spans="1:8" x14ac:dyDescent="0.15">
      <c r="A4" s="146"/>
      <c r="B4" s="147"/>
      <c r="C4" s="148"/>
      <c r="D4" s="149">
        <v>39435</v>
      </c>
      <c r="E4" s="150"/>
      <c r="F4" s="151">
        <v>59328</v>
      </c>
      <c r="G4" s="152"/>
      <c r="H4" s="153"/>
    </row>
    <row r="5" spans="1:8" x14ac:dyDescent="0.15">
      <c r="A5" s="134" t="s">
        <v>519</v>
      </c>
      <c r="B5" s="139"/>
      <c r="C5" s="140"/>
      <c r="D5" s="141">
        <v>28468</v>
      </c>
      <c r="E5" s="142"/>
      <c r="F5" s="143">
        <v>114841</v>
      </c>
      <c r="G5" s="144"/>
      <c r="H5" s="145"/>
    </row>
    <row r="6" spans="1:8" x14ac:dyDescent="0.15">
      <c r="A6" s="146"/>
      <c r="B6" s="147"/>
      <c r="C6" s="148"/>
      <c r="D6" s="149">
        <v>17470</v>
      </c>
      <c r="E6" s="150"/>
      <c r="F6" s="151">
        <v>51589</v>
      </c>
      <c r="G6" s="152"/>
      <c r="H6" s="153"/>
    </row>
    <row r="7" spans="1:8" x14ac:dyDescent="0.15">
      <c r="A7" s="134" t="s">
        <v>520</v>
      </c>
      <c r="B7" s="139"/>
      <c r="C7" s="140"/>
      <c r="D7" s="141">
        <v>32660</v>
      </c>
      <c r="E7" s="142"/>
      <c r="F7" s="143">
        <v>124145</v>
      </c>
      <c r="G7" s="144"/>
      <c r="H7" s="145"/>
    </row>
    <row r="8" spans="1:8" x14ac:dyDescent="0.15">
      <c r="A8" s="146"/>
      <c r="B8" s="147"/>
      <c r="C8" s="148"/>
      <c r="D8" s="149">
        <v>12611</v>
      </c>
      <c r="E8" s="150"/>
      <c r="F8" s="151">
        <v>54761</v>
      </c>
      <c r="G8" s="152"/>
      <c r="H8" s="153"/>
    </row>
    <row r="9" spans="1:8" x14ac:dyDescent="0.15">
      <c r="A9" s="134" t="s">
        <v>521</v>
      </c>
      <c r="B9" s="139"/>
      <c r="C9" s="140"/>
      <c r="D9" s="141">
        <v>38474</v>
      </c>
      <c r="E9" s="142"/>
      <c r="F9" s="143">
        <v>131480</v>
      </c>
      <c r="G9" s="144"/>
      <c r="H9" s="145"/>
    </row>
    <row r="10" spans="1:8" x14ac:dyDescent="0.15">
      <c r="A10" s="146"/>
      <c r="B10" s="147"/>
      <c r="C10" s="148"/>
      <c r="D10" s="149">
        <v>18660</v>
      </c>
      <c r="E10" s="150"/>
      <c r="F10" s="151">
        <v>63148</v>
      </c>
      <c r="G10" s="152"/>
      <c r="H10" s="153"/>
    </row>
    <row r="11" spans="1:8" x14ac:dyDescent="0.15">
      <c r="A11" s="134" t="s">
        <v>522</v>
      </c>
      <c r="B11" s="139"/>
      <c r="C11" s="140"/>
      <c r="D11" s="141">
        <v>77555</v>
      </c>
      <c r="E11" s="142"/>
      <c r="F11" s="143">
        <v>163245</v>
      </c>
      <c r="G11" s="144"/>
      <c r="H11" s="145"/>
    </row>
    <row r="12" spans="1:8" x14ac:dyDescent="0.15">
      <c r="A12" s="146"/>
      <c r="B12" s="147"/>
      <c r="C12" s="154"/>
      <c r="D12" s="149">
        <v>43326</v>
      </c>
      <c r="E12" s="150"/>
      <c r="F12" s="151">
        <v>87630</v>
      </c>
      <c r="G12" s="152"/>
      <c r="H12" s="153"/>
    </row>
    <row r="13" spans="1:8" x14ac:dyDescent="0.15">
      <c r="A13" s="134"/>
      <c r="B13" s="139"/>
      <c r="C13" s="140"/>
      <c r="D13" s="141">
        <v>50095</v>
      </c>
      <c r="E13" s="142"/>
      <c r="F13" s="143">
        <v>130803</v>
      </c>
      <c r="G13" s="155"/>
      <c r="H13" s="145"/>
    </row>
    <row r="14" spans="1:8" x14ac:dyDescent="0.15">
      <c r="A14" s="146"/>
      <c r="B14" s="147"/>
      <c r="C14" s="148"/>
      <c r="D14" s="149">
        <v>26300</v>
      </c>
      <c r="E14" s="150"/>
      <c r="F14" s="151">
        <v>63291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12.89</v>
      </c>
      <c r="C19" s="156">
        <f>ROUND(VALUE(SUBSTITUTE(実質収支比率等に係る経年分析!G$48,"▲","-")),2)</f>
        <v>10.29</v>
      </c>
      <c r="D19" s="156">
        <f>ROUND(VALUE(SUBSTITUTE(実質収支比率等に係る経年分析!H$48,"▲","-")),2)</f>
        <v>12.8</v>
      </c>
      <c r="E19" s="156">
        <f>ROUND(VALUE(SUBSTITUTE(実質収支比率等に係る経年分析!I$48,"▲","-")),2)</f>
        <v>12.66</v>
      </c>
      <c r="F19" s="156">
        <f>ROUND(VALUE(SUBSTITUTE(実質収支比率等に係る経年分析!J$48,"▲","-")),2)</f>
        <v>12.75</v>
      </c>
    </row>
    <row r="20" spans="1:11" x14ac:dyDescent="0.15">
      <c r="A20" s="156" t="s">
        <v>53</v>
      </c>
      <c r="B20" s="156">
        <f>ROUND(VALUE(SUBSTITUTE(実質収支比率等に係る経年分析!F$47,"▲","-")),2)</f>
        <v>26.34</v>
      </c>
      <c r="C20" s="156">
        <f>ROUND(VALUE(SUBSTITUTE(実質収支比率等に係る経年分析!G$47,"▲","-")),2)</f>
        <v>32.1</v>
      </c>
      <c r="D20" s="156">
        <f>ROUND(VALUE(SUBSTITUTE(実質収支比率等に係る経年分析!H$47,"▲","-")),2)</f>
        <v>33.22</v>
      </c>
      <c r="E20" s="156">
        <f>ROUND(VALUE(SUBSTITUTE(実質収支比率等に係る経年分析!I$47,"▲","-")),2)</f>
        <v>35.090000000000003</v>
      </c>
      <c r="F20" s="156">
        <f>ROUND(VALUE(SUBSTITUTE(実質収支比率等に係る経年分析!J$47,"▲","-")),2)</f>
        <v>33.049999999999997</v>
      </c>
    </row>
    <row r="21" spans="1:11" x14ac:dyDescent="0.15">
      <c r="A21" s="156" t="s">
        <v>54</v>
      </c>
      <c r="B21" s="156">
        <f>IF(ISNUMBER(VALUE(SUBSTITUTE(実質収支比率等に係る経年分析!F$49,"▲","-"))),ROUND(VALUE(SUBSTITUTE(実質収支比率等に係る経年分析!F$49,"▲","-")),2),NA())</f>
        <v>2.89</v>
      </c>
      <c r="C21" s="156">
        <f>IF(ISNUMBER(VALUE(SUBSTITUTE(実質収支比率等に係る経年分析!G$49,"▲","-"))),ROUND(VALUE(SUBSTITUTE(実質収支比率等に係る経年分析!G$49,"▲","-")),2),NA())</f>
        <v>0.69</v>
      </c>
      <c r="D21" s="156">
        <f>IF(ISNUMBER(VALUE(SUBSTITUTE(実質収支比率等に係る経年分析!H$49,"▲","-"))),ROUND(VALUE(SUBSTITUTE(実質収支比率等に係る経年分析!H$49,"▲","-")),2),NA())</f>
        <v>-1.53</v>
      </c>
      <c r="E21" s="156">
        <f>IF(ISNUMBER(VALUE(SUBSTITUTE(実質収支比率等に係る経年分析!I$49,"▲","-"))),ROUND(VALUE(SUBSTITUTE(実質収支比率等に係る経年分析!I$49,"▲","-")),2),NA())</f>
        <v>1.74</v>
      </c>
      <c r="F21" s="156">
        <f>IF(ISNUMBER(VALUE(SUBSTITUTE(実質収支比率等に係る経年分析!J$49,"▲","-"))),ROUND(VALUE(SUBSTITUTE(実質収支比率等に係る経年分析!J$49,"▲","-")),2),NA())</f>
        <v>-4.2300000000000004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2.44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2.5099999999999998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2.5499999999999998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0.11</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4.2699999999999996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3.72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2.86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2.68</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5.21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5.64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5.53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2.69</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3.87</v>
      </c>
    </row>
    <row r="34" spans="1:16" x14ac:dyDescent="0.15">
      <c r="A34" s="157" t="str">
        <f>IF(連結実質赤字比率に係る赤字・黒字の構成分析!C$36="",NA(),連結実質赤字比率に係る赤字・黒字の構成分析!C$36)</f>
        <v>国民健康保険板柳中央病院事業会計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8.6999999999999993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7.18</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16.899999999999999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11.93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12.88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609</v>
      </c>
      <c r="E42" s="158"/>
      <c r="F42" s="158"/>
      <c r="G42" s="158">
        <f>'実質公債費比率（分子）の構造'!L$52</f>
        <v>589</v>
      </c>
      <c r="H42" s="158"/>
      <c r="I42" s="158"/>
      <c r="J42" s="158">
        <f>'実質公債費比率（分子）の構造'!M$52</f>
        <v>632</v>
      </c>
      <c r="K42" s="158"/>
      <c r="L42" s="158"/>
      <c r="M42" s="158">
        <f>'実質公債費比率（分子）の構造'!N$52</f>
        <v>626</v>
      </c>
      <c r="N42" s="158"/>
      <c r="O42" s="158"/>
      <c r="P42" s="158">
        <f>'実質公債費比率（分子）の構造'!O$52</f>
        <v>688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f>'実質公債費比率（分子）の構造'!L$50</f>
        <v>2</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15">
      <c r="A45" s="158" t="s">
        <v>63</v>
      </c>
      <c r="B45" s="158">
        <f>'実質公債費比率（分子）の構造'!K$49</f>
        <v>35</v>
      </c>
      <c r="C45" s="158"/>
      <c r="D45" s="158"/>
      <c r="E45" s="158">
        <f>'実質公債費比率（分子）の構造'!L$49</f>
        <v>35</v>
      </c>
      <c r="F45" s="158"/>
      <c r="G45" s="158"/>
      <c r="H45" s="158">
        <f>'実質公債費比率（分子）の構造'!M$49</f>
        <v>36</v>
      </c>
      <c r="I45" s="158"/>
      <c r="J45" s="158"/>
      <c r="K45" s="158">
        <f>'実質公債費比率（分子）の構造'!N$49</f>
        <v>38</v>
      </c>
      <c r="L45" s="158"/>
      <c r="M45" s="158"/>
      <c r="N45" s="158">
        <f>'実質公債費比率（分子）の構造'!O$49</f>
        <v>26</v>
      </c>
      <c r="O45" s="158"/>
      <c r="P45" s="158"/>
    </row>
    <row r="46" spans="1:16" x14ac:dyDescent="0.15">
      <c r="A46" s="158" t="s">
        <v>64</v>
      </c>
      <c r="B46" s="158">
        <f>'実質公債費比率（分子）の構造'!K$48</f>
        <v>422</v>
      </c>
      <c r="C46" s="158"/>
      <c r="D46" s="158"/>
      <c r="E46" s="158">
        <f>'実質公債費比率（分子）の構造'!L$48</f>
        <v>430</v>
      </c>
      <c r="F46" s="158"/>
      <c r="G46" s="158"/>
      <c r="H46" s="158">
        <f>'実質公債費比率（分子）の構造'!M$48</f>
        <v>426</v>
      </c>
      <c r="I46" s="158"/>
      <c r="J46" s="158"/>
      <c r="K46" s="158">
        <f>'実質公債費比率（分子）の構造'!N$48</f>
        <v>431</v>
      </c>
      <c r="L46" s="158"/>
      <c r="M46" s="158"/>
      <c r="N46" s="158">
        <f>'実質公債費比率（分子）の構造'!O$48</f>
        <v>436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487</v>
      </c>
      <c r="C49" s="158"/>
      <c r="D49" s="158"/>
      <c r="E49" s="158">
        <f>'実質公債費比率（分子）の構造'!L$45</f>
        <v>578</v>
      </c>
      <c r="F49" s="158"/>
      <c r="G49" s="158"/>
      <c r="H49" s="158">
        <f>'実質公債費比率（分子）の構造'!M$45</f>
        <v>597</v>
      </c>
      <c r="I49" s="158"/>
      <c r="J49" s="158"/>
      <c r="K49" s="158">
        <f>'実質公債費比率（分子）の構造'!N$45</f>
        <v>574</v>
      </c>
      <c r="L49" s="158"/>
      <c r="M49" s="158"/>
      <c r="N49" s="158">
        <f>'実質公債費比率（分子）の構造'!O$45</f>
        <v>567</v>
      </c>
      <c r="O49" s="158"/>
      <c r="P49" s="158"/>
    </row>
    <row r="50" spans="1:16" x14ac:dyDescent="0.15">
      <c r="A50" s="158" t="s">
        <v>67</v>
      </c>
      <c r="B50" s="158" t="e">
        <f>NA()</f>
        <v>#N/A</v>
      </c>
      <c r="C50" s="158">
        <f>IF(ISNUMBER('実質公債費比率（分子）の構造'!K$53),'実質公債費比率（分子）の構造'!K$53,NA())</f>
        <v>336</v>
      </c>
      <c r="D50" s="158" t="e">
        <f>NA()</f>
        <v>#N/A</v>
      </c>
      <c r="E50" s="158" t="e">
        <f>NA()</f>
        <v>#N/A</v>
      </c>
      <c r="F50" s="158">
        <f>IF(ISNUMBER('実質公債費比率（分子）の構造'!L$53),'実質公債費比率（分子）の構造'!L$53,NA())</f>
        <v>456</v>
      </c>
      <c r="G50" s="158" t="e">
        <f>NA()</f>
        <v>#N/A</v>
      </c>
      <c r="H50" s="158" t="e">
        <f>NA()</f>
        <v>#N/A</v>
      </c>
      <c r="I50" s="158">
        <f>IF(ISNUMBER('実質公債費比率（分子）の構造'!M$53),'実質公債費比率（分子）の構造'!M$53,NA())</f>
        <v>428</v>
      </c>
      <c r="J50" s="158" t="e">
        <f>NA()</f>
        <v>#N/A</v>
      </c>
      <c r="K50" s="158" t="e">
        <f>NA()</f>
        <v>#N/A</v>
      </c>
      <c r="L50" s="158">
        <f>IF(ISNUMBER('実質公債費比率（分子）の構造'!N$53),'実質公債費比率（分子）の構造'!N$53,NA())</f>
        <v>418</v>
      </c>
      <c r="M50" s="158" t="e">
        <f>NA()</f>
        <v>#N/A</v>
      </c>
      <c r="N50" s="158" t="e">
        <f>NA()</f>
        <v>#N/A</v>
      </c>
      <c r="O50" s="158">
        <f>IF(ISNUMBER('実質公債費比率（分子）の構造'!O$53),'実質公債費比率（分子）の構造'!O$53,NA())</f>
        <v>342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8028</v>
      </c>
      <c r="E56" s="157"/>
      <c r="F56" s="157"/>
      <c r="G56" s="157">
        <f>'将来負担比率（分子）の構造'!J$52</f>
        <v>7933</v>
      </c>
      <c r="H56" s="157"/>
      <c r="I56" s="157"/>
      <c r="J56" s="157">
        <f>'将来負担比率（分子）の構造'!K$52</f>
        <v>7653</v>
      </c>
      <c r="K56" s="157"/>
      <c r="L56" s="157"/>
      <c r="M56" s="157">
        <f>'将来負担比率（分子）の構造'!L$52</f>
        <v>8017</v>
      </c>
      <c r="N56" s="157"/>
      <c r="O56" s="157"/>
      <c r="P56" s="157">
        <f>'将来負担比率（分子）の構造'!M$52</f>
        <v>7054</v>
      </c>
    </row>
    <row r="57" spans="1:16" x14ac:dyDescent="0.15">
      <c r="A57" s="157" t="s">
        <v>42</v>
      </c>
      <c r="B57" s="157"/>
      <c r="C57" s="157"/>
      <c r="D57" s="157">
        <f>'将来負担比率（分子）の構造'!I$51</f>
        <v>38</v>
      </c>
      <c r="E57" s="157"/>
      <c r="F57" s="157"/>
      <c r="G57" s="157">
        <f>'将来負担比率（分子）の構造'!J$51</f>
        <v>18</v>
      </c>
      <c r="H57" s="157"/>
      <c r="I57" s="157"/>
      <c r="J57" s="157">
        <f>'将来負担比率（分子）の構造'!K$51</f>
        <v>5</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3971</v>
      </c>
      <c r="E58" s="157"/>
      <c r="F58" s="157"/>
      <c r="G58" s="157">
        <f>'将来負担比率（分子）の構造'!J$50</f>
        <v>4711</v>
      </c>
      <c r="H58" s="157"/>
      <c r="I58" s="157"/>
      <c r="J58" s="157">
        <f>'将来負担比率（分子）の構造'!K$50</f>
        <v>5040</v>
      </c>
      <c r="K58" s="157"/>
      <c r="L58" s="157"/>
      <c r="M58" s="157">
        <f>'将来負担比率（分子）の構造'!L$50</f>
        <v>5322</v>
      </c>
      <c r="N58" s="157"/>
      <c r="O58" s="157"/>
      <c r="P58" s="157">
        <f>'将来負担比率（分子）の構造'!M$50</f>
        <v>5349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f>'将来負担比率（分子）の構造'!J$46</f>
        <v>23</v>
      </c>
      <c r="F61" s="157"/>
      <c r="G61" s="157"/>
      <c r="H61" s="157">
        <f>'将来負担比率（分子）の構造'!K$46</f>
        <v>18</v>
      </c>
      <c r="I61" s="157"/>
      <c r="J61" s="157"/>
      <c r="K61" s="157">
        <f>'将来負担比率（分子）の構造'!L$46</f>
        <v>14</v>
      </c>
      <c r="L61" s="157"/>
      <c r="M61" s="157"/>
      <c r="N61" s="157">
        <f>'将来負担比率（分子）の構造'!M$46</f>
        <v>18</v>
      </c>
      <c r="O61" s="157"/>
      <c r="P61" s="157"/>
    </row>
    <row r="62" spans="1:16" x14ac:dyDescent="0.15">
      <c r="A62" s="157" t="s">
        <v>35</v>
      </c>
      <c r="B62" s="157">
        <f>'将来負担比率（分子）の構造'!I$45</f>
        <v>691</v>
      </c>
      <c r="C62" s="157"/>
      <c r="D62" s="157"/>
      <c r="E62" s="157">
        <f>'将来負担比率（分子）の構造'!J$45</f>
        <v>684</v>
      </c>
      <c r="F62" s="157"/>
      <c r="G62" s="157"/>
      <c r="H62" s="157">
        <f>'将来負担比率（分子）の構造'!K$45</f>
        <v>632</v>
      </c>
      <c r="I62" s="157"/>
      <c r="J62" s="157"/>
      <c r="K62" s="157">
        <f>'将来負担比率（分子）の構造'!L$45</f>
        <v>615</v>
      </c>
      <c r="L62" s="157"/>
      <c r="M62" s="157"/>
      <c r="N62" s="157">
        <f>'将来負担比率（分子）の構造'!M$45</f>
        <v>631</v>
      </c>
      <c r="O62" s="157"/>
      <c r="P62" s="157"/>
    </row>
    <row r="63" spans="1:16" x14ac:dyDescent="0.15">
      <c r="A63" s="157" t="s">
        <v>34</v>
      </c>
      <c r="B63" s="157">
        <f>'将来負担比率（分子）の構造'!I$44</f>
        <v>125</v>
      </c>
      <c r="C63" s="157"/>
      <c r="D63" s="157"/>
      <c r="E63" s="157">
        <f>'将来負担比率（分子）の構造'!J$44</f>
        <v>104</v>
      </c>
      <c r="F63" s="157"/>
      <c r="G63" s="157"/>
      <c r="H63" s="157">
        <f>'将来負担比率（分子）の構造'!K$44</f>
        <v>69</v>
      </c>
      <c r="I63" s="157"/>
      <c r="J63" s="157"/>
      <c r="K63" s="157">
        <f>'将来負担比率（分子）の構造'!L$44</f>
        <v>35</v>
      </c>
      <c r="L63" s="157"/>
      <c r="M63" s="157"/>
      <c r="N63" s="157">
        <f>'将来負担比率（分子）の構造'!M$44</f>
        <v>92</v>
      </c>
      <c r="O63" s="157"/>
      <c r="P63" s="157"/>
    </row>
    <row r="64" spans="1:16" x14ac:dyDescent="0.15">
      <c r="A64" s="157" t="s">
        <v>33</v>
      </c>
      <c r="B64" s="157">
        <f>'将来負担比率（分子）の構造'!I$43</f>
        <v>4338</v>
      </c>
      <c r="C64" s="157"/>
      <c r="D64" s="157"/>
      <c r="E64" s="157">
        <f>'将来負担比率（分子）の構造'!J$43</f>
        <v>4233</v>
      </c>
      <c r="F64" s="157"/>
      <c r="G64" s="157"/>
      <c r="H64" s="157">
        <f>'将来負担比率（分子）の構造'!K$43</f>
        <v>4290</v>
      </c>
      <c r="I64" s="157"/>
      <c r="J64" s="157"/>
      <c r="K64" s="157">
        <f>'将来負担比率（分子）の構造'!L$43</f>
        <v>4137</v>
      </c>
      <c r="L64" s="157"/>
      <c r="M64" s="157"/>
      <c r="N64" s="157">
        <f>'将来負担比率（分子）の構造'!M$43</f>
        <v>3756</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6726</v>
      </c>
      <c r="C66" s="157"/>
      <c r="D66" s="157"/>
      <c r="E66" s="157">
        <f>'将来負担比率（分子）の構造'!J$41</f>
        <v>6513</v>
      </c>
      <c r="F66" s="157"/>
      <c r="G66" s="157"/>
      <c r="H66" s="157">
        <f>'将来負担比率（分子）の構造'!K$41</f>
        <v>6210</v>
      </c>
      <c r="I66" s="157"/>
      <c r="J66" s="157"/>
      <c r="K66" s="157">
        <f>'将来負担比率（分子）の構造'!L$41</f>
        <v>5847</v>
      </c>
      <c r="L66" s="157"/>
      <c r="M66" s="157"/>
      <c r="N66" s="157">
        <f>'将来負担比率（分子）の構造'!M$41</f>
        <v>5637</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1417</v>
      </c>
      <c r="C72" s="161">
        <f>基金残高に係る経年分析!G55</f>
        <v>1498</v>
      </c>
      <c r="D72" s="161">
        <f>基金残高に係る経年分析!H55</f>
        <v>1478</v>
      </c>
    </row>
    <row r="73" spans="1:16" x14ac:dyDescent="0.15">
      <c r="A73" s="160" t="s">
        <v>74</v>
      </c>
      <c r="B73" s="161">
        <f>基金残高に係る経年分析!F56</f>
        <v>983</v>
      </c>
      <c r="C73" s="161">
        <f>基金残高に係る経年分析!G56</f>
        <v>1000</v>
      </c>
      <c r="D73" s="161">
        <f>基金残高に係る経年分析!H56</f>
        <v>1020</v>
      </c>
    </row>
    <row r="74" spans="1:16" x14ac:dyDescent="0.15">
      <c r="A74" s="160" t="s">
        <v>75</v>
      </c>
      <c r="B74" s="161">
        <f>基金残高に係る経年分析!F57</f>
        <v>1774</v>
      </c>
      <c r="C74" s="161">
        <f>基金残高に係る経年分析!G57</f>
        <v>1798</v>
      </c>
      <c r="D74" s="161">
        <f>基金残高に係る経年分析!H57</f>
        <v>1710</v>
      </c>
    </row>
  </sheetData>
  <sheetProtection algorithmName="SHA-512" hashValue="Ptzb+GAnx0Tl6yQUKtz+a5N3Wef/rv9ZvcbvIsPQT3GH3/2FdYq8Oppxjwcx8CsdSZJhXONpKTNEYXoctJrRpA==" saltValue="juWodm0QXhByLWkGZompr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徹</dc:creator>
  <cp:lastModifiedBy> </cp:lastModifiedBy>
  <cp:lastPrinted>2026-09-30T07:33:28Z</cp:lastPrinted>
  <dcterms:created xsi:type="dcterms:W3CDTF">2026-09-30T07:30:05Z</dcterms:created>
  <dcterms:modified xsi:type="dcterms:W3CDTF">2026-10-02T08:42:43Z</dcterms:modified>
</cp:coreProperties>
</file>